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2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<sst xmlns="http://schemas.openxmlformats.org/spreadsheetml/2006/main" count="149" uniqueCount="63">
  <si>
    <t>表4-2</t>
  </si>
  <si>
    <t>截止2023年12月底地方政府债券发行和安排情况信息汇总表</t>
  </si>
  <si>
    <t>项目名称</t>
  </si>
  <si>
    <t>项目实施单位</t>
  </si>
  <si>
    <t>债券品种</t>
  </si>
  <si>
    <t>债券规模（万元）</t>
  </si>
  <si>
    <t>债券利率</t>
  </si>
  <si>
    <t>发行时间（年/月）</t>
  </si>
  <si>
    <t>期限</t>
  </si>
  <si>
    <t>偿还来源</t>
  </si>
  <si>
    <t>偿还计划</t>
  </si>
  <si>
    <t>德安县第三中学学生宿舍楼扩建工程</t>
  </si>
  <si>
    <t>德安县规划局</t>
  </si>
  <si>
    <t>新增一般债券</t>
  </si>
  <si>
    <t>2023.01.18</t>
  </si>
  <si>
    <t>10年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</si>
  <si>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</si>
  <si>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</si>
  <si>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德安县第一中学新建教学楼工程</t>
  </si>
  <si>
    <t>德安县城乡建设局</t>
  </si>
  <si>
    <t>德安县蒲塘小学新建教学楼工程</t>
  </si>
  <si>
    <t>德安县三中扩建工程</t>
  </si>
  <si>
    <t>2023.06.27</t>
  </si>
  <si>
    <t>德安县第二中学运动场改造工程</t>
  </si>
  <si>
    <t>德安县隆平广场中路东延线及九仙六路道路工程</t>
  </si>
  <si>
    <t>德安县2022年度小型水库安全监测及维修养护项目</t>
  </si>
  <si>
    <t>德安县橡胶坝坝袋更换工程</t>
  </si>
  <si>
    <t>德安县红桥水库扩容工程</t>
  </si>
  <si>
    <t>文华塔维修工程</t>
  </si>
  <si>
    <t>创建省级全域旅游示范区项目</t>
  </si>
  <si>
    <t>昌九高速德安南互通新建项目</t>
  </si>
  <si>
    <t>农村雪亮工程</t>
  </si>
  <si>
    <t>新增一般债券发行小计</t>
  </si>
  <si>
    <t>德安县2022高标准农田建设项目</t>
  </si>
  <si>
    <t>其他自平衡专项债券</t>
  </si>
  <si>
    <t>5年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</si>
  <si>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</si>
  <si>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</si>
  <si>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德安高新区标准厂房及配套基础设施建设项目</t>
  </si>
  <si>
    <t>30年</t>
  </si>
  <si>
    <t>德安县2023年老旧小区改造工程一期项目</t>
  </si>
  <si>
    <t>2023.03.21</t>
  </si>
  <si>
    <t>德安县2023年老旧小区改造工程二期项目</t>
  </si>
  <si>
    <t>2023.05.26</t>
  </si>
  <si>
    <t>15年</t>
  </si>
  <si>
    <t>江西省德安县小型水库清淤整治项目</t>
  </si>
  <si>
    <t>2023.10.09</t>
  </si>
  <si>
    <t>德安高新区2023年标准厂房及配套基础设施建设项目</t>
  </si>
  <si>
    <t>德安县中等职业技术学校扩容工程</t>
  </si>
  <si>
    <t xml:space="preserve">德安县山塘整治工程 </t>
  </si>
  <si>
    <t>德安县南互通周边完整社区项目</t>
  </si>
  <si>
    <t>2023.08.28</t>
  </si>
  <si>
    <t>德安县丰林和黄桶集镇污水治理新建工程及基础设施配套项目</t>
  </si>
  <si>
    <t>20年</t>
  </si>
  <si>
    <t>新增专项债券发行小计</t>
  </si>
  <si>
    <t>归还到期的一般债券</t>
  </si>
  <si>
    <t>再融资债券</t>
  </si>
  <si>
    <t>2023.09.13</t>
  </si>
  <si>
    <t>2023.3.21</t>
  </si>
  <si>
    <t>归还到期的专项债券</t>
  </si>
  <si>
    <t>2023.9.13</t>
  </si>
  <si>
    <t>再融资债券发行小计</t>
  </si>
  <si>
    <t>2023年地方政府债券发行总计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</si>
</sst>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yyyy/m/d;@"/>
    <numFmt numFmtId="178" formatCode="#,##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2"/>
      <name val="仿宋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8" xfId="0" applyFont="1" applyFill="1" applyBorder="1" applyAlignment="1"/>
    <xf numFmtId="10" fontId="8" fillId="0" borderId="12" xfId="0" applyNumberFormat="1" applyFont="1" applyFill="1" applyBorder="1" applyAlignment="1">
      <alignment horizontal="center" vertical="center"/>
    </xf>
    <xf numFmtId="14" fontId="5" fillId="0" borderId="13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178" fontId="11" fillId="0" borderId="1" xfId="0" applyNumberFormat="1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4" fontId="5" fillId="0" borderId="22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/>
    <xf numFmtId="0" fontId="8" fillId="0" borderId="14" xfId="0" applyFont="1" applyFill="1" applyBorder="1" applyAlignment="1"/>
    <xf numFmtId="0" fontId="8" fillId="0" borderId="14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0" workbookViewId="0">
      <selection activeCell="D47" sqref="D47"/>
    </sheetView>
  </sheetViews>
  <sheetFormatPr defaultColWidth="9" defaultRowHeight="13.5"/>
  <cols>
    <col min="1" max="1" width="39.625" style="1" customWidth="1"/>
    <col min="2" max="2" width="25.375" style="1" hidden="1" customWidth="1"/>
    <col min="3" max="3" width="18.75" style="1" customWidth="1"/>
    <col min="4" max="4" width="16.75" style="3" customWidth="1"/>
    <col min="5" max="5" width="12.875" style="4" customWidth="1"/>
    <col min="6" max="6" width="12.875" style="1" customWidth="1"/>
    <col min="7" max="7" width="12.875" style="3" customWidth="1"/>
    <col min="8" max="8" width="18.125" style="1" customWidth="1"/>
    <col min="9" max="9" width="32.75" style="1" customWidth="1"/>
    <col min="10" max="16384" width="9" style="1"/>
  </cols>
  <sheetData>
    <row r="1" s="1" customFormat="1" spans="1:9">
      <c r="A1" s="5" t="s">
        <v>0</v>
      </c>
      <c r="B1" s="6"/>
      <c r="C1" s="6"/>
      <c r="D1" s="7"/>
      <c r="E1" s="8"/>
      <c r="F1" s="6"/>
      <c r="G1" s="7"/>
      <c r="H1" s="6"/>
      <c r="I1" s="6"/>
    </row>
    <row r="2" s="1" customFormat="1" ht="19.5" customHeight="1" spans="1:9">
      <c r="A2" s="9" t="s">
        <v>1</v>
      </c>
      <c r="B2" s="9"/>
      <c r="C2" s="9"/>
      <c r="D2" s="9"/>
      <c r="E2" s="10"/>
      <c r="F2" s="9"/>
      <c r="G2" s="9"/>
      <c r="H2" s="9"/>
      <c r="I2" s="9"/>
    </row>
    <row r="3" s="1" customFormat="1" spans="1:9">
      <c r="A3" s="9"/>
      <c r="B3" s="9"/>
      <c r="C3" s="9"/>
      <c r="D3" s="9"/>
      <c r="E3" s="10"/>
      <c r="F3" s="9"/>
      <c r="G3" s="9"/>
      <c r="H3" s="9"/>
      <c r="I3" s="9"/>
    </row>
    <row r="4" s="1" customFormat="1" ht="34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="1" customFormat="1" ht="34.5" customHeight="1" spans="1:9">
      <c r="A5" s="13" t="s">
        <v>11</v>
      </c>
      <c r="B5" s="14" t="s">
        <v>12</v>
      </c>
      <c r="C5" s="15" t="s">
        <v>13</v>
      </c>
      <c r="D5" s="16">
        <v>1280</v>
      </c>
      <c r="E5" s="17">
        <v>0.0298</v>
      </c>
      <c r="F5" s="18" t="s">
        <v>14</v>
      </c>
      <c r="G5" s="19" t="s">
        <v>15</v>
      </c>
      <c r="H5" s="20" t="s">
        <v>16</v>
      </c>
      <c r="I5" s="90" t="s">
        <v>17</v>
      </c>
    </row>
    <row r="6" s="1" customFormat="1" ht="34.5" customHeight="1" spans="1:9">
      <c r="A6" s="13" t="s">
        <v>18</v>
      </c>
      <c r="B6" s="21" t="s">
        <v>19</v>
      </c>
      <c r="C6" s="22" t="s">
        <v>13</v>
      </c>
      <c r="D6" s="16">
        <v>1600</v>
      </c>
      <c r="E6" s="17">
        <v>0.0298</v>
      </c>
      <c r="F6" s="18" t="s">
        <v>14</v>
      </c>
      <c r="G6" s="19" t="s">
        <v>15</v>
      </c>
      <c r="H6" s="23"/>
      <c r="I6" s="90"/>
    </row>
    <row r="7" s="1" customFormat="1" ht="34.5" customHeight="1" spans="1:9">
      <c r="A7" s="13" t="s">
        <v>20</v>
      </c>
      <c r="B7" s="24" t="s">
        <v>19</v>
      </c>
      <c r="C7" s="22" t="s">
        <v>13</v>
      </c>
      <c r="D7" s="16">
        <v>640</v>
      </c>
      <c r="E7" s="17">
        <v>0.0298</v>
      </c>
      <c r="F7" s="18" t="s">
        <v>14</v>
      </c>
      <c r="G7" s="19" t="s">
        <v>15</v>
      </c>
      <c r="H7" s="23"/>
      <c r="I7" s="90"/>
    </row>
    <row r="8" s="1" customFormat="1" ht="34.5" customHeight="1" spans="1:9">
      <c r="A8" s="13" t="s">
        <v>21</v>
      </c>
      <c r="B8" s="24" t="s">
        <v>19</v>
      </c>
      <c r="C8" s="22" t="s">
        <v>13</v>
      </c>
      <c r="D8" s="16">
        <v>3000</v>
      </c>
      <c r="E8" s="17">
        <v>0.0298</v>
      </c>
      <c r="F8" s="18" t="s">
        <v>14</v>
      </c>
      <c r="G8" s="19" t="s">
        <v>15</v>
      </c>
      <c r="H8" s="23"/>
      <c r="I8" s="90"/>
    </row>
    <row r="9" s="1" customFormat="1" ht="34.5" customHeight="1" spans="1:9">
      <c r="A9" s="13" t="s">
        <v>21</v>
      </c>
      <c r="B9" s="24"/>
      <c r="C9" s="22" t="s">
        <v>13</v>
      </c>
      <c r="D9" s="16">
        <v>1459</v>
      </c>
      <c r="E9" s="17">
        <v>0.0287</v>
      </c>
      <c r="F9" s="25" t="s">
        <v>22</v>
      </c>
      <c r="G9" s="19" t="s">
        <v>15</v>
      </c>
      <c r="H9" s="23"/>
      <c r="I9" s="90"/>
    </row>
    <row r="10" s="1" customFormat="1" ht="34.5" customHeight="1" spans="1:9">
      <c r="A10" s="13" t="s">
        <v>23</v>
      </c>
      <c r="B10" s="24" t="s">
        <v>12</v>
      </c>
      <c r="C10" s="22" t="s">
        <v>13</v>
      </c>
      <c r="D10" s="26">
        <v>480</v>
      </c>
      <c r="E10" s="17">
        <v>0.0298</v>
      </c>
      <c r="F10" s="18" t="s">
        <v>14</v>
      </c>
      <c r="G10" s="19" t="s">
        <v>15</v>
      </c>
      <c r="H10" s="23"/>
      <c r="I10" s="90"/>
    </row>
    <row r="11" s="1" customFormat="1" ht="34.5" customHeight="1" spans="1:9">
      <c r="A11" s="13" t="s">
        <v>24</v>
      </c>
      <c r="B11" s="27" t="s">
        <v>12</v>
      </c>
      <c r="C11" s="28" t="s">
        <v>13</v>
      </c>
      <c r="D11" s="26">
        <v>2000</v>
      </c>
      <c r="E11" s="17">
        <v>0.0298</v>
      </c>
      <c r="F11" s="18" t="s">
        <v>14</v>
      </c>
      <c r="G11" s="29" t="s">
        <v>15</v>
      </c>
      <c r="H11" s="23"/>
      <c r="I11" s="90"/>
    </row>
    <row r="12" s="1" customFormat="1" ht="34.5" customHeight="1" spans="1:9">
      <c r="A12" s="13" t="s">
        <v>25</v>
      </c>
      <c r="B12" s="30"/>
      <c r="C12" s="28" t="s">
        <v>13</v>
      </c>
      <c r="D12" s="26">
        <v>350</v>
      </c>
      <c r="E12" s="17">
        <v>0.0298</v>
      </c>
      <c r="F12" s="18" t="s">
        <v>14</v>
      </c>
      <c r="G12" s="29" t="s">
        <v>15</v>
      </c>
      <c r="H12" s="23"/>
      <c r="I12" s="90"/>
    </row>
    <row r="13" s="1" customFormat="1" ht="34.5" customHeight="1" spans="1:9">
      <c r="A13" s="13" t="s">
        <v>26</v>
      </c>
      <c r="B13" s="30"/>
      <c r="C13" s="28" t="s">
        <v>13</v>
      </c>
      <c r="D13" s="26">
        <v>65</v>
      </c>
      <c r="E13" s="17">
        <v>0.0298</v>
      </c>
      <c r="F13" s="18" t="s">
        <v>14</v>
      </c>
      <c r="G13" s="29" t="s">
        <v>15</v>
      </c>
      <c r="H13" s="23"/>
      <c r="I13" s="90"/>
    </row>
    <row r="14" s="1" customFormat="1" ht="34.5" customHeight="1" spans="1:9">
      <c r="A14" s="13" t="s">
        <v>27</v>
      </c>
      <c r="B14" s="30"/>
      <c r="C14" s="28" t="s">
        <v>13</v>
      </c>
      <c r="D14" s="26">
        <v>1200</v>
      </c>
      <c r="E14" s="17">
        <v>0.0298</v>
      </c>
      <c r="F14" s="18" t="s">
        <v>14</v>
      </c>
      <c r="G14" s="29" t="s">
        <v>15</v>
      </c>
      <c r="H14" s="23"/>
      <c r="I14" s="90"/>
    </row>
    <row r="15" s="1" customFormat="1" ht="34.5" customHeight="1" spans="1:9">
      <c r="A15" s="13" t="s">
        <v>28</v>
      </c>
      <c r="B15" s="30"/>
      <c r="C15" s="28" t="s">
        <v>13</v>
      </c>
      <c r="D15" s="26">
        <v>80</v>
      </c>
      <c r="E15" s="17">
        <v>0.0298</v>
      </c>
      <c r="F15" s="18" t="s">
        <v>14</v>
      </c>
      <c r="G15" s="29" t="s">
        <v>15</v>
      </c>
      <c r="H15" s="23"/>
      <c r="I15" s="90"/>
    </row>
    <row r="16" s="1" customFormat="1" ht="34.5" customHeight="1" spans="1:9">
      <c r="A16" s="13" t="s">
        <v>29</v>
      </c>
      <c r="B16" s="30"/>
      <c r="C16" s="28" t="s">
        <v>13</v>
      </c>
      <c r="D16" s="26">
        <v>560</v>
      </c>
      <c r="E16" s="17">
        <v>0.0298</v>
      </c>
      <c r="F16" s="18" t="s">
        <v>14</v>
      </c>
      <c r="G16" s="29" t="s">
        <v>15</v>
      </c>
      <c r="H16" s="23"/>
      <c r="I16" s="90"/>
    </row>
    <row r="17" s="1" customFormat="1" ht="34.5" customHeight="1" spans="1:9">
      <c r="A17" s="13" t="s">
        <v>30</v>
      </c>
      <c r="B17" s="30"/>
      <c r="C17" s="28" t="s">
        <v>13</v>
      </c>
      <c r="D17" s="16">
        <f>3642-513</f>
        <v>3129</v>
      </c>
      <c r="E17" s="17">
        <v>0.0298</v>
      </c>
      <c r="F17" s="18" t="s">
        <v>14</v>
      </c>
      <c r="G17" s="29" t="s">
        <v>15</v>
      </c>
      <c r="H17" s="23"/>
      <c r="I17" s="90"/>
    </row>
    <row r="18" s="1" customFormat="1" ht="34.5" customHeight="1" spans="1:9">
      <c r="A18" s="16" t="s">
        <v>31</v>
      </c>
      <c r="B18" s="31"/>
      <c r="C18" s="28" t="s">
        <v>13</v>
      </c>
      <c r="D18" s="32">
        <v>513</v>
      </c>
      <c r="E18" s="17">
        <v>0.0298</v>
      </c>
      <c r="F18" s="18" t="s">
        <v>14</v>
      </c>
      <c r="G18" s="29" t="s">
        <v>15</v>
      </c>
      <c r="H18" s="33"/>
      <c r="I18" s="90"/>
    </row>
    <row r="19" s="2" customFormat="1" ht="34.5" customHeight="1" spans="1:9">
      <c r="A19" s="34" t="s">
        <v>32</v>
      </c>
      <c r="B19" s="35"/>
      <c r="C19" s="36"/>
      <c r="D19" s="37">
        <f>SUM(D5:D18)</f>
        <v>16356</v>
      </c>
      <c r="E19" s="38"/>
      <c r="F19" s="39"/>
      <c r="G19" s="39"/>
      <c r="H19" s="39"/>
      <c r="I19" s="91"/>
    </row>
    <row r="20" s="1" customFormat="1" ht="49" customHeight="1" spans="1:9">
      <c r="A20" s="40" t="s">
        <v>33</v>
      </c>
      <c r="B20" s="41">
        <v>1593</v>
      </c>
      <c r="C20" s="22" t="s">
        <v>34</v>
      </c>
      <c r="D20" s="41">
        <v>1593</v>
      </c>
      <c r="E20" s="42">
        <v>0.0282</v>
      </c>
      <c r="F20" s="43" t="s">
        <v>14</v>
      </c>
      <c r="G20" s="19" t="s">
        <v>35</v>
      </c>
      <c r="H20" s="20" t="s">
        <v>36</v>
      </c>
      <c r="I20" s="20" t="s">
        <v>37</v>
      </c>
    </row>
    <row r="21" s="1" customFormat="1" ht="49" customHeight="1" spans="1:9">
      <c r="A21" s="40" t="s">
        <v>38</v>
      </c>
      <c r="B21" s="41">
        <v>21405</v>
      </c>
      <c r="C21" s="22" t="s">
        <v>34</v>
      </c>
      <c r="D21" s="41">
        <v>21405</v>
      </c>
      <c r="E21" s="44">
        <v>0.0334</v>
      </c>
      <c r="F21" s="43" t="s">
        <v>14</v>
      </c>
      <c r="G21" s="29" t="s">
        <v>39</v>
      </c>
      <c r="H21" s="23"/>
      <c r="I21" s="23"/>
    </row>
    <row r="22" s="1" customFormat="1" ht="49" customHeight="1" spans="1:9">
      <c r="A22" s="40" t="s">
        <v>40</v>
      </c>
      <c r="B22" s="45">
        <v>6400</v>
      </c>
      <c r="C22" s="22" t="s">
        <v>34</v>
      </c>
      <c r="D22" s="45">
        <v>6400</v>
      </c>
      <c r="E22" s="46">
        <v>0.0336</v>
      </c>
      <c r="F22" s="47" t="s">
        <v>41</v>
      </c>
      <c r="G22" s="48" t="s">
        <v>39</v>
      </c>
      <c r="H22" s="23"/>
      <c r="I22" s="23"/>
    </row>
    <row r="23" s="1" customFormat="1" ht="49" customHeight="1" spans="1:9">
      <c r="A23" s="49" t="s">
        <v>42</v>
      </c>
      <c r="B23" s="45">
        <v>8000</v>
      </c>
      <c r="C23" s="22" t="s">
        <v>34</v>
      </c>
      <c r="D23" s="45">
        <v>8000</v>
      </c>
      <c r="E23" s="46">
        <v>0.0297</v>
      </c>
      <c r="F23" s="47" t="s">
        <v>43</v>
      </c>
      <c r="G23" s="48" t="s">
        <v>44</v>
      </c>
      <c r="H23" s="23"/>
      <c r="I23" s="23"/>
    </row>
    <row r="24" s="1" customFormat="1" ht="49" customHeight="1" spans="1:9">
      <c r="A24" s="49" t="s">
        <v>45</v>
      </c>
      <c r="B24" s="45">
        <f>350+3150</f>
        <v>3500</v>
      </c>
      <c r="C24" s="22" t="s">
        <v>34</v>
      </c>
      <c r="D24" s="45">
        <v>3150</v>
      </c>
      <c r="E24" s="42">
        <v>0.0313</v>
      </c>
      <c r="F24" s="43" t="s">
        <v>46</v>
      </c>
      <c r="G24" s="19" t="s">
        <v>39</v>
      </c>
      <c r="H24" s="23"/>
      <c r="I24" s="23"/>
    </row>
    <row r="25" s="1" customFormat="1" ht="49" customHeight="1" spans="1:9">
      <c r="A25" s="49" t="s">
        <v>45</v>
      </c>
      <c r="B25" s="45">
        <f>350+3150</f>
        <v>3500</v>
      </c>
      <c r="C25" s="22" t="s">
        <v>34</v>
      </c>
      <c r="D25" s="50">
        <v>350</v>
      </c>
      <c r="E25" s="42">
        <v>0.0318</v>
      </c>
      <c r="F25" s="43" t="s">
        <v>43</v>
      </c>
      <c r="G25" s="19" t="s">
        <v>39</v>
      </c>
      <c r="H25" s="23"/>
      <c r="I25" s="23"/>
    </row>
    <row r="26" s="1" customFormat="1" ht="49" customHeight="1" spans="1:9">
      <c r="A26" s="40" t="s">
        <v>47</v>
      </c>
      <c r="B26" s="51">
        <v>36000</v>
      </c>
      <c r="C26" s="22" t="s">
        <v>34</v>
      </c>
      <c r="D26" s="51">
        <v>36000</v>
      </c>
      <c r="E26" s="42">
        <v>0.0314</v>
      </c>
      <c r="F26" s="43" t="s">
        <v>22</v>
      </c>
      <c r="G26" s="19" t="s">
        <v>39</v>
      </c>
      <c r="H26" s="23"/>
      <c r="I26" s="23"/>
    </row>
    <row r="27" s="1" customFormat="1" ht="49" customHeight="1" spans="1:9">
      <c r="A27" s="40" t="s">
        <v>48</v>
      </c>
      <c r="B27" s="51">
        <v>12000</v>
      </c>
      <c r="C27" s="22" t="s">
        <v>34</v>
      </c>
      <c r="D27" s="51">
        <v>12000</v>
      </c>
      <c r="E27" s="42">
        <v>0.0314</v>
      </c>
      <c r="F27" s="43" t="s">
        <v>22</v>
      </c>
      <c r="G27" s="19" t="s">
        <v>39</v>
      </c>
      <c r="H27" s="23"/>
      <c r="I27" s="23"/>
    </row>
    <row r="28" s="1" customFormat="1" ht="49" customHeight="1" spans="1:9">
      <c r="A28" s="52" t="s">
        <v>49</v>
      </c>
      <c r="B28" s="52">
        <v>2500</v>
      </c>
      <c r="C28" s="22" t="s">
        <v>34</v>
      </c>
      <c r="D28" s="52">
        <v>2500</v>
      </c>
      <c r="E28" s="42">
        <v>0.0314</v>
      </c>
      <c r="F28" s="43" t="s">
        <v>22</v>
      </c>
      <c r="G28" s="19" t="s">
        <v>39</v>
      </c>
      <c r="H28" s="23"/>
      <c r="I28" s="23"/>
    </row>
    <row r="29" s="1" customFormat="1" ht="49" customHeight="1" spans="1:9">
      <c r="A29" s="53" t="s">
        <v>50</v>
      </c>
      <c r="B29" s="54">
        <v>6302</v>
      </c>
      <c r="C29" s="22" t="s">
        <v>34</v>
      </c>
      <c r="D29" s="54">
        <v>6302</v>
      </c>
      <c r="E29" s="42">
        <v>0.0296</v>
      </c>
      <c r="F29" s="43" t="s">
        <v>51</v>
      </c>
      <c r="G29" s="19" t="s">
        <v>44</v>
      </c>
      <c r="H29" s="23"/>
      <c r="I29" s="23"/>
    </row>
    <row r="30" s="1" customFormat="1" ht="49" customHeight="1" spans="1:9">
      <c r="A30" s="53" t="s">
        <v>52</v>
      </c>
      <c r="B30" s="54">
        <v>2000</v>
      </c>
      <c r="C30" s="22" t="s">
        <v>34</v>
      </c>
      <c r="D30" s="54">
        <v>2000</v>
      </c>
      <c r="E30" s="42">
        <v>0.0299</v>
      </c>
      <c r="F30" s="43" t="s">
        <v>51</v>
      </c>
      <c r="G30" s="19" t="s">
        <v>53</v>
      </c>
      <c r="H30" s="33"/>
      <c r="I30" s="33"/>
    </row>
    <row r="31" s="2" customFormat="1" ht="31.5" customHeight="1" spans="1:9">
      <c r="A31" s="55" t="s">
        <v>54</v>
      </c>
      <c r="B31" s="56"/>
      <c r="C31" s="57"/>
      <c r="D31" s="58">
        <f>SUM(D20:D30)</f>
        <v>99700</v>
      </c>
      <c r="E31" s="59"/>
      <c r="F31" s="60"/>
      <c r="G31" s="60"/>
      <c r="H31" s="60"/>
      <c r="I31" s="92"/>
    </row>
    <row r="32" s="1" customFormat="1" ht="31.5" customHeight="1" spans="1:9">
      <c r="A32" s="61" t="s">
        <v>55</v>
      </c>
      <c r="B32" s="62"/>
      <c r="C32" s="61" t="s">
        <v>56</v>
      </c>
      <c r="D32" s="63">
        <v>10761</v>
      </c>
      <c r="E32" s="64">
        <v>0.0287</v>
      </c>
      <c r="F32" s="65" t="s">
        <v>57</v>
      </c>
      <c r="G32" s="66" t="s">
        <v>15</v>
      </c>
      <c r="H32" s="62"/>
      <c r="I32" s="93"/>
    </row>
    <row r="33" s="1" customFormat="1" ht="31.5" customHeight="1" spans="1:9">
      <c r="A33" s="61" t="s">
        <v>55</v>
      </c>
      <c r="B33" s="62"/>
      <c r="C33" s="61" t="s">
        <v>56</v>
      </c>
      <c r="D33" s="63">
        <v>7464</v>
      </c>
      <c r="E33" s="64">
        <v>0.0287</v>
      </c>
      <c r="F33" s="65" t="s">
        <v>22</v>
      </c>
      <c r="G33" s="66" t="s">
        <v>15</v>
      </c>
      <c r="H33" s="62"/>
      <c r="I33" s="93"/>
    </row>
    <row r="34" s="1" customFormat="1" ht="31.5" customHeight="1" spans="1:9">
      <c r="A34" s="61" t="s">
        <v>55</v>
      </c>
      <c r="B34" s="62"/>
      <c r="C34" s="61" t="s">
        <v>56</v>
      </c>
      <c r="D34" s="63">
        <v>4716</v>
      </c>
      <c r="E34" s="64">
        <v>0.0297</v>
      </c>
      <c r="F34" s="65" t="s">
        <v>58</v>
      </c>
      <c r="G34" s="66" t="s">
        <v>15</v>
      </c>
      <c r="H34" s="62"/>
      <c r="I34" s="93"/>
    </row>
    <row r="35" s="1" customFormat="1" ht="28.5" customHeight="1" spans="1:9">
      <c r="A35" s="61" t="s">
        <v>59</v>
      </c>
      <c r="B35" s="62"/>
      <c r="C35" s="61" t="s">
        <v>56</v>
      </c>
      <c r="D35" s="63">
        <v>250</v>
      </c>
      <c r="E35" s="64">
        <v>0.0292</v>
      </c>
      <c r="F35" s="67" t="s">
        <v>60</v>
      </c>
      <c r="G35" s="68" t="s">
        <v>15</v>
      </c>
      <c r="H35" s="62"/>
      <c r="I35" s="93"/>
    </row>
    <row r="36" s="1" customFormat="1" ht="28.5" customHeight="1" spans="1:9">
      <c r="A36" s="61" t="s">
        <v>59</v>
      </c>
      <c r="B36" s="69"/>
      <c r="C36" s="61" t="s">
        <v>56</v>
      </c>
      <c r="D36" s="63">
        <v>13000</v>
      </c>
      <c r="E36" s="70">
        <v>0.0268</v>
      </c>
      <c r="F36" s="67" t="s">
        <v>60</v>
      </c>
      <c r="G36" s="68" t="s">
        <v>35</v>
      </c>
      <c r="H36" s="62"/>
      <c r="I36" s="94"/>
    </row>
    <row r="37" s="1" customFormat="1" ht="28.5" customHeight="1" spans="1:9">
      <c r="A37" s="61" t="s">
        <v>59</v>
      </c>
      <c r="B37" s="69"/>
      <c r="C37" s="61" t="s">
        <v>56</v>
      </c>
      <c r="D37" s="63">
        <v>4849</v>
      </c>
      <c r="E37" s="70">
        <v>0.0297</v>
      </c>
      <c r="F37" s="71" t="s">
        <v>41</v>
      </c>
      <c r="G37" s="68" t="s">
        <v>15</v>
      </c>
      <c r="H37" s="62"/>
      <c r="I37" s="94"/>
    </row>
    <row r="38" s="1" customFormat="1" ht="33.75" customHeight="1" spans="1:9">
      <c r="A38" s="72" t="s">
        <v>61</v>
      </c>
      <c r="B38" s="73"/>
      <c r="C38" s="74"/>
      <c r="D38" s="75">
        <f>SUM(D32:D37)</f>
        <v>41040</v>
      </c>
      <c r="E38" s="76"/>
      <c r="F38" s="77"/>
      <c r="G38" s="77"/>
      <c r="H38" s="77"/>
      <c r="I38" s="95"/>
    </row>
    <row r="39" s="2" customFormat="1" ht="28.5" customHeight="1" spans="1:9">
      <c r="A39" s="78" t="s">
        <v>62</v>
      </c>
      <c r="B39" s="79"/>
      <c r="C39" s="80"/>
      <c r="D39" s="81">
        <f>D19+D31+D38</f>
        <v>157096</v>
      </c>
      <c r="E39" s="82"/>
      <c r="F39" s="83"/>
      <c r="G39" s="83"/>
      <c r="H39" s="83"/>
      <c r="I39" s="96"/>
    </row>
    <row r="40" s="2" customFormat="1" ht="14.25" spans="1:9">
      <c r="A40" s="84"/>
      <c r="B40" s="84"/>
      <c r="C40" s="84"/>
      <c r="D40" s="85"/>
      <c r="E40" s="86"/>
      <c r="F40" s="84"/>
      <c r="G40" s="85"/>
      <c r="H40" s="84"/>
      <c r="I40" s="84"/>
    </row>
    <row r="41" ht="14.25" spans="1:9">
      <c r="A41" s="87"/>
      <c r="B41" s="87"/>
      <c r="C41" s="87"/>
      <c r="D41" s="88"/>
      <c r="E41" s="89"/>
      <c r="F41" s="87"/>
      <c r="G41" s="88"/>
      <c r="H41" s="87"/>
      <c r="I41" s="87"/>
    </row>
    <row r="42" ht="14.25" spans="1:9">
      <c r="A42" s="87"/>
      <c r="B42" s="87"/>
      <c r="C42" s="87"/>
      <c r="D42" s="88"/>
      <c r="E42" s="89"/>
      <c r="F42" s="87"/>
      <c r="G42" s="88"/>
      <c r="H42" s="87"/>
      <c r="I42" s="87"/>
    </row>
    <row r="43" ht="14.25" spans="1:9">
      <c r="A43" s="87"/>
      <c r="B43" s="87"/>
      <c r="C43" s="87"/>
      <c r="D43" s="88"/>
      <c r="E43" s="89"/>
      <c r="F43" s="87"/>
      <c r="G43" s="88"/>
      <c r="H43" s="87"/>
      <c r="I43" s="87"/>
    </row>
    <row r="44" ht="14.25" spans="1:9">
      <c r="A44" s="87"/>
      <c r="B44" s="87"/>
      <c r="C44" s="87"/>
      <c r="D44" s="88"/>
      <c r="E44" s="89"/>
      <c r="F44" s="87"/>
      <c r="G44" s="88"/>
      <c r="H44" s="87"/>
      <c r="I44" s="87"/>
    </row>
  </sheetData>
  <mergeCells count="13">
    <mergeCell ref="A19:C19"/>
    <mergeCell ref="E19:I19"/>
    <mergeCell ref="A31:C31"/>
    <mergeCell ref="E31:I31"/>
    <mergeCell ref="A38:C38"/>
    <mergeCell ref="E38:I38"/>
    <mergeCell ref="A39:C39"/>
    <mergeCell ref="E39:I39"/>
    <mergeCell ref="H5:H18"/>
    <mergeCell ref="H20:H30"/>
    <mergeCell ref="I5:I18"/>
    <mergeCell ref="I20:I30"/>
    <mergeCell ref="A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2022-03-29T08:54:00Z</dcterms:created>
  <dcterms:modified xsi:type="dcterms:W3CDTF">2024-02-27T01:36:32Z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8A27ED3681E64732A790629AB43F3C5B</vt:lpwstr>
  </property>
  <property fmtid="{D5CDD505-2E9C-101B-9397-08002B2CF9AE}" pid="3" name="KSOProductBuildVer">
    <vt:lpwstr>2052-12.1.0.16388</vt:lpwstr>
  </property>
</Properties>
</file>