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firstSheet="4" activeTab="5"/>
  </bookViews>
  <sheets>
    <sheet name="收支预算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一般公共预算基本支出表" sheetId="6" r:id="rId6"/>
    <sheet name="三公表" sheetId="7" r:id="rId7"/>
    <sheet name="政府性基金" sheetId="8" r:id="rId8"/>
    <sheet name="一级项目绩效目标" sheetId="9" r:id="rId9"/>
  </sheets>
  <externalReferences>
    <externalReference r:id="rId10"/>
  </externalReferences>
  <calcPr calcId="144525"/>
</workbook>
</file>

<file path=xl/sharedStrings.xml><?xml version="1.0" encoding="utf-8"?>
<sst xmlns="http://schemas.openxmlformats.org/spreadsheetml/2006/main" count="356" uniqueCount="196">
  <si>
    <t>预算01表</t>
  </si>
  <si>
    <t>收支预算总表</t>
  </si>
  <si>
    <t>填报单位:[117003]德安县公安局交通警察大队</t>
  </si>
  <si>
    <t>单位：万元</t>
  </si>
  <si>
    <t>收      入</t>
  </si>
  <si>
    <t>支          出</t>
  </si>
  <si>
    <t>项目</t>
  </si>
  <si>
    <t>预算数</t>
  </si>
  <si>
    <t>按支出经济分类（款级）</t>
  </si>
  <si>
    <t>按支出功能科目（项级）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</si>
  <si>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</si>
  <si>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</si>
  <si>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</si>
  <si>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</si>
  <si>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</si>
  <si>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</si>
  <si>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</si>
  <si>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</si>
  <si>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</si>
  <si>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</si>
  <si>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</si>
  <si>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</si>
  <si>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</si>
  <si>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九、上年结转（结余）</t>
  </si>
  <si>
    <t>三、结转下年</t>
  </si>
  <si>
    <t>结转下年</t>
  </si>
  <si>
    <t xml:space="preserve">    国库集中支付结转（结余）</t>
  </si>
  <si>
    <t xml:space="preserve">    其他资金结转（结余）</t>
  </si>
  <si>
    <t>收入总计</t>
  </si>
  <si>
    <t>支出总计</t>
  </si>
  <si>
    <t>预算02表</t>
  </si>
  <si>
    <t>部门收入总表</t>
  </si>
  <si>
    <t>单位编码</t>
  </si>
  <si>
    <t>科目</t>
  </si>
  <si>
    <t>单位名称(科目)</t>
  </si>
  <si>
    <t>合计</t>
  </si>
  <si>
    <t>本年收入</t>
  </si>
  <si>
    <t>使用非财政拨款结余</t>
  </si>
  <si>
    <t>上年结转（结余）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</si>
  <si>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</si>
  <si>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</si>
  <si>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</si>
  <si>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</si>
  <si>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</si>
  <si>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</si>
  <si>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</si>
  <si>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国库集中支付结转(结余)</t>
  </si>
  <si>
    <t>其他资金结转(结余)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</si>
  <si>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</si>
  <si>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</si>
  <si>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</si>
  <si>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</si>
  <si>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</si>
  <si>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</si>
  <si>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</si>
  <si>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**</t>
  </si>
  <si>
    <t>117003</t>
  </si>
  <si>
    <t>德安县公安局交通警察大队</t>
  </si>
  <si>
    <t>　117003</t>
  </si>
  <si>
    <t>204</t>
  </si>
  <si>
    <t>02</t>
  </si>
  <si>
    <t>01</t>
  </si>
  <si>
    <t>　行政运行</t>
  </si>
  <si>
    <t>　一般行政管理事务</t>
  </si>
  <si>
    <t>208</t>
  </si>
  <si>
    <t>05</t>
  </si>
  <si>
    <t>　机关事业单位基本养老保险缴费支出</t>
  </si>
  <si>
    <t>210</t>
  </si>
  <si>
    <t>11</t>
  </si>
  <si>
    <t>　行政单位医疗</t>
  </si>
  <si>
    <t>221</t>
  </si>
  <si>
    <t>　住房公积金</t>
  </si>
  <si>
    <t>部门支出总表</t>
  </si>
  <si>
    <t>预算03表</t>
  </si>
  <si>
    <t>基本支出</t>
  </si>
  <si>
    <t>项目支出</t>
  </si>
  <si>
    <t>工资福利支出</t>
  </si>
  <si>
    <t>商品和服务支出</t>
  </si>
  <si>
    <t>对个人和家庭的补助</t>
  </si>
  <si>
    <t>资本性支出</t>
  </si>
  <si>
    <t>其他相关支出</t>
  </si>
  <si>
    <t>对企事业单位的补贴</t>
  </si>
  <si>
    <t>债务利息支出</t>
  </si>
  <si>
    <t>基本建设支出</t>
  </si>
  <si>
    <t>财政拨款收支预算总表</t>
  </si>
  <si>
    <t>预算05</t>
  </si>
  <si>
    <t>一般公共预算支出表</t>
  </si>
  <si>
    <r>
      <rPr>
        <sz val="11"/>
        <color rgb="FF000000"/>
        <rFont val="宋体"/>
        <charset val="0"/>
      </rPr>
      <t>填报单位</t>
    </r>
    <r>
      <rPr>
        <sz val="11"/>
        <color rgb="FF000000"/>
        <rFont val="Calibri"/>
        <charset val="0"/>
      </rPr>
      <t>:[117003]</t>
    </r>
    <r>
      <rPr>
        <sz val="11"/>
        <color rgb="FF000000"/>
        <rFont val="宋体"/>
        <charset val="0"/>
      </rPr>
      <t>德安县公安局交通警察大队</t>
    </r>
  </si>
  <si>
    <t>科目编码</t>
  </si>
  <si>
    <t>科目名称</t>
  </si>
  <si>
    <t>对企事业单位补贴</t>
  </si>
  <si>
    <t>公共安全支出</t>
  </si>
  <si>
    <t>　02</t>
  </si>
  <si>
    <t>　公安</t>
  </si>
  <si>
    <t>　　204</t>
  </si>
  <si>
    <t>　　02</t>
  </si>
  <si>
    <t>　　行政运行</t>
  </si>
  <si>
    <t>　　一般行政管理事务</t>
  </si>
  <si>
    <t>社会保障和就业支出</t>
  </si>
  <si>
    <t>　05</t>
  </si>
  <si>
    <t>　行政事业单位养老支出</t>
  </si>
  <si>
    <t>　　208</t>
  </si>
  <si>
    <t>　　05</t>
  </si>
  <si>
    <t>　　机关事业单位基本养老保险缴费支出</t>
  </si>
  <si>
    <t>卫生健康支出</t>
  </si>
  <si>
    <t>　11</t>
  </si>
  <si>
    <t>　行政事业单位医疗</t>
  </si>
  <si>
    <t>　　210</t>
  </si>
  <si>
    <t>　　11</t>
  </si>
  <si>
    <t>　　行政单位医疗</t>
  </si>
  <si>
    <t>住房保障支出</t>
  </si>
  <si>
    <t>　住房改革支出</t>
  </si>
  <si>
    <t>　　221</t>
  </si>
  <si>
    <t>　　住房公积金</t>
  </si>
  <si>
    <t>一般公共预算基本支出表</t>
  </si>
  <si>
    <t>支出经济分类</t>
  </si>
  <si>
    <t>人员类</t>
  </si>
  <si>
    <t>　工资福利支出</t>
  </si>
  <si>
    <t>　　基本工资</t>
  </si>
  <si>
    <t>　　津贴补贴</t>
  </si>
  <si>
    <t>　　奖金</t>
  </si>
  <si>
    <t>　　伙食补助费</t>
  </si>
  <si>
    <t>　　机关事业单位基本养老保险缴费</t>
  </si>
  <si>
    <t>　　职工基本医疗保险缴费</t>
  </si>
  <si>
    <t>　　其他工资福利支出</t>
  </si>
  <si>
    <t>　对个人和家庭的补助</t>
  </si>
  <si>
    <t>　　其他对个人和家庭的补助</t>
  </si>
  <si>
    <t>公用经费</t>
  </si>
  <si>
    <t>　商品和服务支出</t>
  </si>
  <si>
    <t>　　办公费</t>
  </si>
  <si>
    <t>　　印刷费</t>
  </si>
  <si>
    <t>　　水费</t>
  </si>
  <si>
    <t>　　电费</t>
  </si>
  <si>
    <t>　　邮电费</t>
  </si>
  <si>
    <t>　　物业管理费</t>
  </si>
  <si>
    <t>　　差旅费</t>
  </si>
  <si>
    <t>　　维修（护）费</t>
  </si>
  <si>
    <t>　　租赁费</t>
  </si>
  <si>
    <t>　　公务接待费</t>
  </si>
  <si>
    <t>　　被装购置费</t>
  </si>
  <si>
    <t>　　劳务费</t>
  </si>
  <si>
    <t>　　委托业务费</t>
  </si>
  <si>
    <t>　　工会经费</t>
  </si>
  <si>
    <t>　　公务用车运行维护费</t>
  </si>
  <si>
    <t>　　其他商品和服务支出</t>
  </si>
  <si>
    <t>　资本性支出</t>
  </si>
  <si>
    <t>　　办公设备购置</t>
  </si>
  <si>
    <t>　　专用设备购置</t>
  </si>
  <si>
    <t>　　大型修缮</t>
  </si>
  <si>
    <t>　　其他资本性支出</t>
  </si>
  <si>
    <t>预算07表</t>
  </si>
  <si>
    <t>“三公经费”支出预算表</t>
  </si>
  <si>
    <t>[117003]德安县公安局交通警察大队</t>
  </si>
  <si>
    <t>单位名称</t>
  </si>
  <si>
    <t xml:space="preserve">
因公出国（境）费用
</t>
  </si>
  <si>
    <t>公务接待费</t>
  </si>
  <si>
    <t>公务用车购置及运行维护费</t>
  </si>
  <si>
    <t>其他资金</t>
  </si>
  <si>
    <t>公务用车运行维护费</t>
  </si>
  <si>
    <t>公务用车购置</t>
  </si>
  <si>
    <t>117</t>
  </si>
  <si>
    <t>政府性基金预算支出表</t>
  </si>
  <si>
    <t>支出功能分类科目</t>
  </si>
  <si>
    <t>2023年预算数</t>
  </si>
  <si>
    <t xml:space="preserve">科目名称 </t>
  </si>
  <si>
    <t>《项目支出绩效目标申报表》</t>
  </si>
  <si>
    <t>（ 2023年度）</t>
  </si>
  <si>
    <t>项目名称</t>
  </si>
  <si>
    <t>主管部门及代码</t>
  </si>
  <si>
    <t>实施单位</t>
  </si>
  <si>
    <t>项目属性（经经常性项目、一次性项目、跨年度项目）</t>
  </si>
  <si>
    <t>项目日期范围</t>
  </si>
  <si>
    <t>2023-01-01</t>
  </si>
  <si>
    <t>2023-12-31</t>
  </si>
  <si>
    <t>项目资金
（万元）</t>
  </si>
  <si>
    <t xml:space="preserve"> 年度资金总额</t>
  </si>
  <si>
    <t>其中：财政拨款</t>
  </si>
  <si>
    <t/>
  </si>
  <si>
    <t>总
体
目
标</t>
  </si>
  <si>
    <t>年度绩效目标</t>
  </si>
  <si>
    <t>***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</si>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</sst>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  <charset val="0"/>
    </font>
    <font>
      <sz val="24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0"/>
    </font>
    <font>
      <b/>
      <sz val="11"/>
      <color indexed="8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5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32" fillId="13" borderId="16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</cellStyleXfs>
  <cellXfs count="97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/>
    <xf numFmtId="0" fontId="5" fillId="2" borderId="0" xfId="0" applyFont="1" applyFill="1" applyBorder="1" applyAlignment="1" applyProtection="1">
      <alignment horizontal="right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 applyProtection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/>
    <xf numFmtId="0" fontId="5" fillId="2" borderId="2" xfId="0" applyFont="1" applyFill="1" applyBorder="1" applyAlignment="1" applyProtection="1">
      <alignment horizontal="center" vertical="center" wrapText="1"/>
    </xf>
    <xf numFmtId="176" fontId="10" fillId="2" borderId="2" xfId="0" applyNumberFormat="1" applyFont="1" applyFill="1" applyBorder="1" applyAlignment="1" applyProtection="1">
      <alignment vertical="center"/>
    </xf>
    <xf numFmtId="176" fontId="11" fillId="2" borderId="2" xfId="0" applyNumberFormat="1" applyFont="1" applyFill="1" applyBorder="1" applyAlignment="1" applyProtection="1">
      <alignment vertical="center"/>
    </xf>
    <xf numFmtId="176" fontId="11" fillId="2" borderId="2" xfId="0" applyNumberFormat="1" applyFont="1" applyFill="1" applyBorder="1" applyAlignment="1" applyProtection="1">
      <alignment vertical="center" wrapText="1"/>
    </xf>
    <xf numFmtId="176" fontId="12" fillId="2" borderId="2" xfId="0" applyNumberFormat="1" applyFont="1" applyFill="1" applyBorder="1" applyAlignment="1" applyProtection="1">
      <alignment vertical="center" wrapText="1"/>
    </xf>
    <xf numFmtId="176" fontId="12" fillId="2" borderId="2" xfId="0" applyNumberFormat="1" applyFont="1" applyFill="1" applyBorder="1" applyAlignment="1" applyProtection="1">
      <alignment vertical="center"/>
    </xf>
    <xf numFmtId="176" fontId="5" fillId="2" borderId="2" xfId="0" applyNumberFormat="1" applyFont="1" applyFill="1" applyBorder="1" applyAlignment="1" applyProtection="1">
      <alignment vertical="center"/>
    </xf>
    <xf numFmtId="176" fontId="13" fillId="2" borderId="2" xfId="0" applyNumberFormat="1" applyFont="1" applyFill="1" applyBorder="1" applyAlignment="1" applyProtection="1">
      <alignment vertical="center"/>
    </xf>
    <xf numFmtId="176" fontId="13" fillId="2" borderId="2" xfId="0" applyNumberFormat="1" applyFont="1" applyFill="1" applyBorder="1" applyAlignment="1" applyProtection="1">
      <alignment vertical="center" wrapText="1"/>
    </xf>
    <xf numFmtId="176" fontId="14" fillId="2" borderId="2" xfId="0" applyNumberFormat="1" applyFont="1" applyFill="1" applyBorder="1" applyAlignment="1" applyProtection="1">
      <alignment vertical="center" wrapText="1"/>
    </xf>
    <xf numFmtId="176" fontId="14" fillId="2" borderId="2" xfId="0" applyNumberFormat="1" applyFont="1" applyFill="1" applyBorder="1" applyAlignment="1" applyProtection="1">
      <alignment vertical="center"/>
    </xf>
    <xf numFmtId="176" fontId="5" fillId="2" borderId="2" xfId="0" applyNumberFormat="1" applyFont="1" applyFill="1" applyBorder="1" applyAlignment="1" applyProtection="1">
      <alignment horizontal="left" vertical="center"/>
    </xf>
    <xf numFmtId="176" fontId="5" fillId="2" borderId="2" xfId="0" applyNumberFormat="1" applyFont="1" applyFill="1" applyBorder="1" applyAlignment="1" applyProtection="1">
      <alignment horizontal="left" vertical="center" wrapText="1"/>
    </xf>
    <xf numFmtId="176" fontId="5" fillId="2" borderId="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right"/>
    </xf>
    <xf numFmtId="176" fontId="10" fillId="2" borderId="2" xfId="0" applyNumberFormat="1" applyFont="1" applyFill="1" applyBorder="1" applyAlignment="1" applyProtection="1">
      <alignment vertical="center" wrapText="1"/>
    </xf>
    <xf numFmtId="176" fontId="5" fillId="2" borderId="2" xfId="0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/>
    </xf>
    <xf numFmtId="0" fontId="5" fillId="2" borderId="2" xfId="0" applyFont="1" applyFill="1" applyBorder="1" applyAlignment="1" applyProtection="1">
      <alignment horizontal="right" vertical="center"/>
    </xf>
    <xf numFmtId="0" fontId="5" fillId="2" borderId="2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right"/>
    </xf>
    <xf numFmtId="176" fontId="10" fillId="2" borderId="2" xfId="0" applyNumberFormat="1" applyFont="1" applyFill="1" applyBorder="1" applyAlignment="1" applyProtection="1">
      <alignment horizontal="right" vertical="center"/>
    </xf>
    <xf numFmtId="176" fontId="5" fillId="2" borderId="2" xfId="0" applyNumberFormat="1" applyFont="1" applyFill="1" applyBorder="1" applyAlignment="1" applyProtection="1">
      <alignment horizontal="right" vertical="center"/>
    </xf>
    <xf numFmtId="176" fontId="6" fillId="2" borderId="2" xfId="0" applyNumberFormat="1" applyFont="1" applyFill="1" applyBorder="1" applyAlignment="1" applyProtection="1"/>
    <xf numFmtId="176" fontId="6" fillId="2" borderId="2" xfId="0" applyNumberFormat="1" applyFont="1" applyFill="1" applyBorder="1" applyAlignment="1" applyProtection="1">
      <alignment horizontal="right"/>
    </xf>
    <xf numFmtId="0" fontId="15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176" fontId="10" fillId="0" borderId="2" xfId="0" applyNumberFormat="1" applyFont="1" applyFill="1" applyBorder="1" applyAlignment="1" applyProtection="1">
      <alignment horizontal="left" vertical="center" wrapText="1"/>
    </xf>
    <xf numFmtId="176" fontId="10" fillId="0" borderId="2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left" vertical="center" wrapText="1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/>
    <xf numFmtId="176" fontId="17" fillId="0" borderId="2" xfId="0" applyNumberFormat="1" applyFont="1" applyFill="1" applyBorder="1" applyAlignment="1" applyProtection="1">
      <alignment vertical="center"/>
    </xf>
    <xf numFmtId="176" fontId="6" fillId="0" borderId="2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176" fontId="8" fillId="0" borderId="0" xfId="0" applyNumberFormat="1" applyFont="1" applyFill="1" applyBorder="1" applyAlignment="1" applyProtection="1"/>
    <xf numFmtId="176" fontId="9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/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/>
    <xf numFmtId="176" fontId="5" fillId="0" borderId="2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horizontal="left" vertical="center"/>
    </xf>
    <xf numFmtId="176" fontId="5" fillId="0" borderId="2" xfId="0" applyNumberFormat="1" applyFont="1" applyFill="1" applyBorder="1" applyAlignment="1" applyProtection="1">
      <alignment horizontal="right" vertical="center" wrapText="1"/>
    </xf>
    <xf numFmtId="0" fontId="15" fillId="2" borderId="0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5" fillId="2" borderId="8" xfId="0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left" vertical="center" wrapText="1"/>
    </xf>
    <xf numFmtId="176" fontId="10" fillId="2" borderId="2" xfId="0" applyNumberFormat="1" applyFont="1" applyFill="1" applyBorder="1" applyAlignment="1" applyProtection="1">
      <alignment horizontal="right" vertical="center" wrapText="1"/>
    </xf>
    <xf numFmtId="0" fontId="9" fillId="2" borderId="9" xfId="0" applyFont="1" applyFill="1" applyBorder="1" applyAlignment="1" applyProtection="1">
      <alignment horizontal="right" vertic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right" vertical="center"/>
    </xf>
    <xf numFmtId="176" fontId="1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horizontal="left" vertical="center"/>
    </xf>
    <xf numFmtId="176" fontId="6" fillId="2" borderId="0" xfId="0" applyNumberFormat="1" applyFont="1" applyFill="1" applyBorder="1" applyAlignment="1" applyProtection="1"/>
    <xf numFmtId="176" fontId="9" fillId="2" borderId="0" xfId="0" applyNumberFormat="1" applyFont="1" applyFill="1" applyBorder="1" applyAlignment="1" applyProtection="1"/>
    <xf numFmtId="176" fontId="5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/>
    </xf>
    <xf numFmtId="1" fontId="9" fillId="2" borderId="2" xfId="0" applyNumberFormat="1" applyFont="1" applyFill="1" applyBorder="1" applyAlignment="1" applyProtection="1">
      <alignment horizontal="center" vertical="center"/>
    </xf>
    <xf numFmtId="0" fontId="0" fillId="2" borderId="0" xfId="0" applyFill="1">
      <alignment vertical="center"/>
    </xf>
    <xf numFmtId="176" fontId="9" fillId="2" borderId="0" xfId="0" applyNumberFormat="1" applyFont="1" applyFill="1" applyBorder="1" applyAlignment="1" applyProtection="1">
      <alignment horizontal="right" vertical="center"/>
    </xf>
    <xf numFmtId="176" fontId="5" fillId="2" borderId="2" xfId="0" applyNumberFormat="1" applyFont="1" applyFill="1" applyBorder="1" applyAlignment="1" applyProtection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36&#12305;2023&#24180;&#20108;&#19978;&#37096;&#38376;&#39044;&#31639;&#36755;&#20986;&#34920;_2022-12-3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1"/>
      <sheetName val="主表1-收支"/>
      <sheetName val="主表2-收入"/>
      <sheetName val="主表3-支出"/>
      <sheetName val="主表3-1支出分功能科目明细表"/>
      <sheetName val="主表3-2支出预算"/>
      <sheetName val="主表4-财收支"/>
      <sheetName val="主表5-财政拨款支出"/>
      <sheetName val="主表5-1财政拨款支出分科目明细"/>
      <sheetName val="主表5-2财政拨款支出预算"/>
      <sheetName val="主表6-基本"/>
      <sheetName val="主表7-三公表"/>
      <sheetName val="主表8-基金收支"/>
      <sheetName val="主表9-国有资本收支 "/>
      <sheetName val="封面2"/>
      <sheetName val="附表1-1基人"/>
      <sheetName val="附表1-2个人"/>
      <sheetName val="附表1-3基商"/>
      <sheetName val="附表1-4其他资本"/>
      <sheetName val="附表2-1项目"/>
      <sheetName val="附表2-2项目明细"/>
      <sheetName val="附表3教育收费资金"/>
      <sheetName val="附表4单位资金收支"/>
      <sheetName val="附表5结余结转"/>
      <sheetName val="附表6政府经济科目（全口径）"/>
      <sheetName val="附表7基本(政府经济科目)"/>
      <sheetName val="附表8政府经济科目-项目"/>
      <sheetName val="附表9征收"/>
      <sheetName val="附表10-1采购"/>
      <sheetName val="附表10-2采购"/>
      <sheetName val="附表11政府购买服务预算表"/>
      <sheetName val="附表12人基"/>
      <sheetName val="附表13资产配置"/>
    </sheetNames>
    <sheetDataSet>
      <sheetData sheetId="0"/>
      <sheetData sheetId="1"/>
      <sheetData sheetId="2"/>
      <sheetData sheetId="3"/>
      <sheetData sheetId="4">
        <row r="7">
          <cell r="E7">
            <v>2305.79</v>
          </cell>
        </row>
        <row r="8">
          <cell r="D8" t="str">
            <v>公共安全支出</v>
          </cell>
          <cell r="E8">
            <v>2117.61</v>
          </cell>
        </row>
        <row r="9">
          <cell r="D9" t="str">
            <v>　公安</v>
          </cell>
          <cell r="E9">
            <v>2117.61</v>
          </cell>
        </row>
        <row r="10">
          <cell r="D10" t="str">
            <v>　　行政运行</v>
          </cell>
          <cell r="E10">
            <v>705.2176</v>
          </cell>
        </row>
        <row r="11">
          <cell r="D11" t="str">
            <v>　　一般行政管理事务</v>
          </cell>
          <cell r="E11">
            <v>1412.3924</v>
          </cell>
        </row>
        <row r="12">
          <cell r="D12" t="str">
            <v>社会保障和就业支出</v>
          </cell>
          <cell r="E12">
            <v>84.33</v>
          </cell>
        </row>
        <row r="13">
          <cell r="D13" t="str">
            <v>　行政事业单位养老支出</v>
          </cell>
          <cell r="E13">
            <v>84.33</v>
          </cell>
        </row>
        <row r="14">
          <cell r="D14" t="str">
            <v>　　机关事业单位基本养老保险缴费支出</v>
          </cell>
          <cell r="E14">
            <v>84.33</v>
          </cell>
        </row>
        <row r="15">
          <cell r="D15" t="str">
            <v>卫生健康支出</v>
          </cell>
          <cell r="E15">
            <v>34.8</v>
          </cell>
        </row>
        <row r="16">
          <cell r="D16" t="str">
            <v>　行政事业单位医疗</v>
          </cell>
          <cell r="E16">
            <v>34.8</v>
          </cell>
        </row>
        <row r="17">
          <cell r="D17" t="str">
            <v>　　行政单位医疗</v>
          </cell>
          <cell r="E17">
            <v>34.8</v>
          </cell>
        </row>
        <row r="18">
          <cell r="D18" t="str">
            <v>住房保障支出</v>
          </cell>
          <cell r="E18">
            <v>69.05</v>
          </cell>
        </row>
        <row r="19">
          <cell r="D19" t="str">
            <v>　住房改革支出</v>
          </cell>
          <cell r="E19">
            <v>69.05</v>
          </cell>
        </row>
        <row r="20">
          <cell r="D20" t="str">
            <v>　　住房公积金</v>
          </cell>
          <cell r="E20">
            <v>69.05</v>
          </cell>
        </row>
      </sheetData>
      <sheetData sheetId="5">
        <row r="7">
          <cell r="B7">
            <v>2305.79</v>
          </cell>
        </row>
        <row r="8">
          <cell r="A8" t="str">
            <v>人员类</v>
          </cell>
          <cell r="B8">
            <v>893.3976</v>
          </cell>
        </row>
        <row r="9">
          <cell r="A9" t="str">
            <v>　工资福利支出</v>
          </cell>
          <cell r="B9">
            <v>888.3976</v>
          </cell>
        </row>
        <row r="10">
          <cell r="A10" t="str">
            <v>　　基本工资</v>
          </cell>
          <cell r="B10">
            <v>241</v>
          </cell>
        </row>
        <row r="11">
          <cell r="A11" t="str">
            <v>　　津贴补贴</v>
          </cell>
          <cell r="B11">
            <v>310.83</v>
          </cell>
        </row>
        <row r="12">
          <cell r="A12" t="str">
            <v>　　奖金</v>
          </cell>
          <cell r="B12">
            <v>20.2576</v>
          </cell>
        </row>
        <row r="13">
          <cell r="A13" t="str">
            <v>　　伙食补助费</v>
          </cell>
          <cell r="B13">
            <v>84</v>
          </cell>
        </row>
        <row r="14">
          <cell r="A14" t="str">
            <v>　　机关事业单位基本养老保险缴费</v>
          </cell>
          <cell r="B14">
            <v>84.33</v>
          </cell>
        </row>
        <row r="15">
          <cell r="A15" t="str">
            <v>　　职工基本医疗保险缴费</v>
          </cell>
          <cell r="B15">
            <v>34.8</v>
          </cell>
        </row>
        <row r="16">
          <cell r="A16" t="str">
            <v>　　住房公积金</v>
          </cell>
          <cell r="B16">
            <v>105.98</v>
          </cell>
        </row>
        <row r="17">
          <cell r="A17" t="str">
            <v>　　其他工资福利支出</v>
          </cell>
          <cell r="B17">
            <v>7.2</v>
          </cell>
        </row>
        <row r="18">
          <cell r="A18" t="str">
            <v>　对个人和家庭的补助</v>
          </cell>
          <cell r="B18">
            <v>5</v>
          </cell>
        </row>
        <row r="19">
          <cell r="A19" t="str">
            <v>　　其他对个人和家庭的补助</v>
          </cell>
          <cell r="B19">
            <v>5</v>
          </cell>
        </row>
        <row r="20">
          <cell r="A20" t="str">
            <v>公用经费</v>
          </cell>
          <cell r="B20">
            <v>1412.3924</v>
          </cell>
        </row>
        <row r="21">
          <cell r="A21" t="str">
            <v>　商品和服务支出</v>
          </cell>
          <cell r="B21">
            <v>1251</v>
          </cell>
        </row>
        <row r="22">
          <cell r="A22" t="str">
            <v>　　办公费</v>
          </cell>
          <cell r="B22">
            <v>20</v>
          </cell>
        </row>
        <row r="23">
          <cell r="A23" t="str">
            <v>　　印刷费</v>
          </cell>
          <cell r="B23">
            <v>10</v>
          </cell>
        </row>
        <row r="24">
          <cell r="A24" t="str">
            <v>　　水费</v>
          </cell>
          <cell r="B24">
            <v>2</v>
          </cell>
        </row>
        <row r="25">
          <cell r="A25" t="str">
            <v>　　电费</v>
          </cell>
          <cell r="B25">
            <v>20</v>
          </cell>
        </row>
        <row r="26">
          <cell r="A26" t="str">
            <v>　　邮电费</v>
          </cell>
          <cell r="B26">
            <v>63</v>
          </cell>
        </row>
        <row r="27">
          <cell r="A27" t="str">
            <v>　　物业管理费</v>
          </cell>
          <cell r="B27">
            <v>17</v>
          </cell>
        </row>
        <row r="28">
          <cell r="A28" t="str">
            <v>　　差旅费</v>
          </cell>
          <cell r="B28">
            <v>2</v>
          </cell>
        </row>
        <row r="29">
          <cell r="A29" t="str">
            <v>　　维修（护）费</v>
          </cell>
          <cell r="B29">
            <v>110</v>
          </cell>
        </row>
        <row r="30">
          <cell r="A30" t="str">
            <v>　　租赁费</v>
          </cell>
          <cell r="B30">
            <v>70</v>
          </cell>
        </row>
        <row r="31">
          <cell r="A31" t="str">
            <v>　　公务接待费</v>
          </cell>
          <cell r="B31">
            <v>9</v>
          </cell>
        </row>
        <row r="32">
          <cell r="A32" t="str">
            <v>　　被装购置费</v>
          </cell>
          <cell r="B32">
            <v>7</v>
          </cell>
        </row>
        <row r="33">
          <cell r="A33" t="str">
            <v>　　劳务费</v>
          </cell>
          <cell r="B33">
            <v>650</v>
          </cell>
        </row>
        <row r="34">
          <cell r="A34" t="str">
            <v>　　委托业务费</v>
          </cell>
          <cell r="B34">
            <v>70</v>
          </cell>
        </row>
        <row r="35">
          <cell r="A35" t="str">
            <v>　　工会经费</v>
          </cell>
          <cell r="B35">
            <v>61</v>
          </cell>
        </row>
        <row r="36">
          <cell r="A36" t="str">
            <v>　　公务用车运行维护费</v>
          </cell>
          <cell r="B36">
            <v>40</v>
          </cell>
        </row>
        <row r="37">
          <cell r="A37" t="str">
            <v>　　其他商品和服务支出</v>
          </cell>
          <cell r="B37">
            <v>100</v>
          </cell>
        </row>
        <row r="38">
          <cell r="A38" t="str">
            <v>　资本性支出</v>
          </cell>
          <cell r="B38">
            <v>161.3924</v>
          </cell>
        </row>
        <row r="39">
          <cell r="A39" t="str">
            <v>　　办公设备购置</v>
          </cell>
          <cell r="B39">
            <v>50</v>
          </cell>
        </row>
        <row r="40">
          <cell r="A40" t="str">
            <v>　　专用设备购置</v>
          </cell>
          <cell r="B40">
            <v>48.3924</v>
          </cell>
        </row>
        <row r="41">
          <cell r="A41" t="str">
            <v>　　大型修缮</v>
          </cell>
          <cell r="B41">
            <v>3</v>
          </cell>
        </row>
        <row r="42">
          <cell r="A42" t="str">
            <v>　　其他资本性支出</v>
          </cell>
          <cell r="B42">
            <v>60</v>
          </cell>
        </row>
      </sheetData>
      <sheetData sheetId="6"/>
      <sheetData sheetId="7"/>
      <sheetData sheetId="8">
        <row r="8">
          <cell r="D8" t="str">
            <v>公共安全支出</v>
          </cell>
          <cell r="E8">
            <v>2117.61</v>
          </cell>
        </row>
        <row r="9">
          <cell r="D9" t="str">
            <v>　公安</v>
          </cell>
          <cell r="E9">
            <v>2117.61</v>
          </cell>
        </row>
        <row r="10">
          <cell r="D10" t="str">
            <v>　　行政运行</v>
          </cell>
          <cell r="E10">
            <v>705.2176</v>
          </cell>
        </row>
        <row r="11">
          <cell r="D11" t="str">
            <v>　　一般行政管理事务</v>
          </cell>
          <cell r="E11">
            <v>1412.3924</v>
          </cell>
        </row>
        <row r="12">
          <cell r="D12" t="str">
            <v>社会保障和就业支出</v>
          </cell>
          <cell r="E12">
            <v>84.33</v>
          </cell>
        </row>
        <row r="13">
          <cell r="D13" t="str">
            <v>　行政事业单位养老支出</v>
          </cell>
          <cell r="E13">
            <v>84.33</v>
          </cell>
        </row>
        <row r="14">
          <cell r="D14" t="str">
            <v>　　机关事业单位基本养老保险缴费支出</v>
          </cell>
          <cell r="E14">
            <v>84.33</v>
          </cell>
        </row>
        <row r="15">
          <cell r="D15" t="str">
            <v>卫生健康支出</v>
          </cell>
          <cell r="E15">
            <v>34.8</v>
          </cell>
        </row>
        <row r="16">
          <cell r="D16" t="str">
            <v>　行政事业单位医疗</v>
          </cell>
          <cell r="E16">
            <v>34.8</v>
          </cell>
        </row>
        <row r="17">
          <cell r="D17" t="str">
            <v>　　行政单位医疗</v>
          </cell>
          <cell r="E17">
            <v>34.8</v>
          </cell>
        </row>
        <row r="18">
          <cell r="D18" t="str">
            <v>住房保障支出</v>
          </cell>
          <cell r="E18">
            <v>69.05</v>
          </cell>
        </row>
        <row r="19">
          <cell r="D19" t="str">
            <v>　住房改革支出</v>
          </cell>
          <cell r="E19">
            <v>69.05</v>
          </cell>
        </row>
        <row r="20">
          <cell r="D20" t="str">
            <v>　　住房公积金</v>
          </cell>
          <cell r="E20">
            <v>69.05</v>
          </cell>
        </row>
      </sheetData>
      <sheetData sheetId="9">
        <row r="8">
          <cell r="A8" t="str">
            <v>人员类</v>
          </cell>
          <cell r="B8">
            <v>893.3976</v>
          </cell>
        </row>
        <row r="9">
          <cell r="A9" t="str">
            <v>　工资福利支出</v>
          </cell>
          <cell r="B9">
            <v>888.3976</v>
          </cell>
        </row>
        <row r="10">
          <cell r="A10" t="str">
            <v>　　基本工资</v>
          </cell>
          <cell r="B10">
            <v>241</v>
          </cell>
        </row>
        <row r="11">
          <cell r="A11" t="str">
            <v>　　津贴补贴</v>
          </cell>
          <cell r="B11">
            <v>310.83</v>
          </cell>
        </row>
        <row r="12">
          <cell r="A12" t="str">
            <v>　　奖金</v>
          </cell>
          <cell r="B12">
            <v>20.2576</v>
          </cell>
        </row>
        <row r="13">
          <cell r="A13" t="str">
            <v>　　伙食补助费</v>
          </cell>
          <cell r="B13">
            <v>84</v>
          </cell>
        </row>
        <row r="14">
          <cell r="A14" t="str">
            <v>　　机关事业单位基本养老保险缴费</v>
          </cell>
          <cell r="B14">
            <v>84.33</v>
          </cell>
        </row>
        <row r="15">
          <cell r="A15" t="str">
            <v>　　职工基本医疗保险缴费</v>
          </cell>
          <cell r="B15">
            <v>34.8</v>
          </cell>
        </row>
        <row r="16">
          <cell r="A16" t="str">
            <v>　　住房公积金</v>
          </cell>
          <cell r="B16">
            <v>105.98</v>
          </cell>
        </row>
        <row r="17">
          <cell r="A17" t="str">
            <v>　　其他工资福利支出</v>
          </cell>
          <cell r="B17">
            <v>7.2</v>
          </cell>
        </row>
        <row r="18">
          <cell r="A18" t="str">
            <v>　对个人和家庭的补助</v>
          </cell>
          <cell r="B18">
            <v>5</v>
          </cell>
        </row>
        <row r="19">
          <cell r="A19" t="str">
            <v>　　其他对个人和家庭的补助</v>
          </cell>
          <cell r="B19">
            <v>5</v>
          </cell>
        </row>
        <row r="20">
          <cell r="A20" t="str">
            <v>公用经费</v>
          </cell>
          <cell r="B20">
            <v>1412.3924</v>
          </cell>
        </row>
        <row r="21">
          <cell r="A21" t="str">
            <v>　商品和服务支出</v>
          </cell>
          <cell r="B21">
            <v>1251</v>
          </cell>
        </row>
        <row r="22">
          <cell r="A22" t="str">
            <v>　　办公费</v>
          </cell>
          <cell r="B22">
            <v>20</v>
          </cell>
        </row>
        <row r="23">
          <cell r="A23" t="str">
            <v>　　印刷费</v>
          </cell>
          <cell r="B23">
            <v>10</v>
          </cell>
        </row>
        <row r="24">
          <cell r="A24" t="str">
            <v>　　水费</v>
          </cell>
          <cell r="B24">
            <v>2</v>
          </cell>
        </row>
        <row r="25">
          <cell r="A25" t="str">
            <v>　　电费</v>
          </cell>
          <cell r="B25">
            <v>20</v>
          </cell>
        </row>
        <row r="26">
          <cell r="A26" t="str">
            <v>　　邮电费</v>
          </cell>
          <cell r="B26">
            <v>63</v>
          </cell>
        </row>
        <row r="27">
          <cell r="A27" t="str">
            <v>　　物业管理费</v>
          </cell>
          <cell r="B27">
            <v>17</v>
          </cell>
        </row>
        <row r="28">
          <cell r="A28" t="str">
            <v>　　差旅费</v>
          </cell>
          <cell r="B28">
            <v>2</v>
          </cell>
        </row>
        <row r="29">
          <cell r="A29" t="str">
            <v>　　维修（护）费</v>
          </cell>
          <cell r="B29">
            <v>110</v>
          </cell>
        </row>
        <row r="30">
          <cell r="A30" t="str">
            <v>　　租赁费</v>
          </cell>
          <cell r="B30">
            <v>70</v>
          </cell>
        </row>
        <row r="31">
          <cell r="A31" t="str">
            <v>　　公务接待费</v>
          </cell>
          <cell r="B31">
            <v>9</v>
          </cell>
        </row>
        <row r="32">
          <cell r="A32" t="str">
            <v>　　被装购置费</v>
          </cell>
          <cell r="B32">
            <v>7</v>
          </cell>
        </row>
        <row r="33">
          <cell r="A33" t="str">
            <v>　　劳务费</v>
          </cell>
          <cell r="B33">
            <v>650</v>
          </cell>
        </row>
        <row r="34">
          <cell r="A34" t="str">
            <v>　　委托业务费</v>
          </cell>
          <cell r="B34">
            <v>70</v>
          </cell>
        </row>
        <row r="35">
          <cell r="A35" t="str">
            <v>　　工会经费</v>
          </cell>
          <cell r="B35">
            <v>61</v>
          </cell>
        </row>
        <row r="36">
          <cell r="A36" t="str">
            <v>　　公务用车运行维护费</v>
          </cell>
          <cell r="B36">
            <v>40</v>
          </cell>
        </row>
        <row r="37">
          <cell r="A37" t="str">
            <v>　　其他商品和服务支出</v>
          </cell>
          <cell r="B37">
            <v>100</v>
          </cell>
        </row>
        <row r="38">
          <cell r="A38" t="str">
            <v>　资本性支出</v>
          </cell>
          <cell r="B38">
            <v>161.3924</v>
          </cell>
        </row>
        <row r="39">
          <cell r="A39" t="str">
            <v>　　办公设备购置</v>
          </cell>
          <cell r="B39">
            <v>50</v>
          </cell>
        </row>
        <row r="40">
          <cell r="A40" t="str">
            <v>　　专用设备购置</v>
          </cell>
          <cell r="B40">
            <v>48.3924</v>
          </cell>
        </row>
        <row r="41">
          <cell r="A41" t="str">
            <v>　　大型修缮</v>
          </cell>
          <cell r="B41">
            <v>3</v>
          </cell>
        </row>
        <row r="42">
          <cell r="A42" t="str">
            <v>　　其他资本性支出</v>
          </cell>
          <cell r="B42">
            <v>60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workbookViewId="0">
      <selection activeCell="A2" sqref="A2:F47"/>
    </sheetView>
  </sheetViews>
  <sheetFormatPr defaultColWidth="9" defaultRowHeight="14.4" outlineLevelCol="5"/>
  <cols>
    <col min="2" max="2" width="9.44444444444444"/>
    <col min="3" max="3" width="32" customWidth="1"/>
    <col min="4" max="4" width="17.7777777777778" customWidth="1"/>
    <col min="5" max="5" width="43.1111111111111" customWidth="1"/>
    <col min="6" max="6" width="37" customWidth="1"/>
  </cols>
  <sheetData>
    <row r="1" spans="1:6">
      <c r="A1" s="68"/>
      <c r="B1" s="68"/>
      <c r="C1" s="68"/>
      <c r="D1" s="68"/>
      <c r="E1" s="68"/>
      <c r="F1" s="69" t="s">
        <v>0</v>
      </c>
    </row>
    <row r="2" ht="25.8" spans="1:6">
      <c r="A2" s="87" t="s">
        <v>1</v>
      </c>
      <c r="B2" s="87"/>
      <c r="C2" s="87"/>
      <c r="D2" s="87"/>
      <c r="E2" s="87"/>
      <c r="F2" s="87"/>
    </row>
    <row r="3" ht="15.6" spans="1:6">
      <c r="A3" s="88" t="s">
        <v>2</v>
      </c>
      <c r="B3" s="89"/>
      <c r="C3" s="89"/>
      <c r="D3" s="89"/>
      <c r="E3" s="89"/>
      <c r="F3" s="95" t="s">
        <v>3</v>
      </c>
    </row>
    <row r="4" ht="15.6" spans="1:6">
      <c r="A4" s="92" t="s">
        <v>4</v>
      </c>
      <c r="B4" s="92"/>
      <c r="C4" s="92" t="s">
        <v>5</v>
      </c>
      <c r="D4" s="92"/>
      <c r="E4" s="92"/>
      <c r="F4" s="92"/>
    </row>
    <row r="5" ht="15.6" spans="1:6">
      <c r="A5" s="92" t="s">
        <v>6</v>
      </c>
      <c r="B5" s="92" t="s">
        <v>7</v>
      </c>
      <c r="C5" s="92" t="s">
        <v>8</v>
      </c>
      <c r="D5" s="92" t="s">
        <v>7</v>
      </c>
      <c r="E5" s="92" t="s">
        <v>9</v>
      </c>
      <c r="F5" s="92" t="s">
        <v>7</v>
      </c>
    </row>
    <row r="6" ht="15.6" spans="1:6">
      <c r="A6" s="96" t="s">
        <v>10</v>
      </c>
      <c r="B6" s="52">
        <f>SUM(B7,B8,B9)</f>
        <v>2305.79</v>
      </c>
      <c r="C6" s="33" t="str">
        <f>IF(ISBLANK('[1]主表3-2支出预算'!A8)," ",'[1]主表3-2支出预算'!A8)</f>
        <v>人员类</v>
      </c>
      <c r="D6" s="33">
        <f>IF(ISBLANK('[1]主表3-2支出预算'!B8)," ",'[1]主表3-2支出预算'!B8)</f>
        <v>893.3976</v>
      </c>
      <c r="E6" s="33" t="str">
        <f>IF(ISBLANK('[1]主表3-1支出分功能科目明细表'!D8)," ",'[1]主表3-1支出分功能科目明细表'!D8)</f>
        <v>公共安全支出</v>
      </c>
      <c r="F6" s="33">
        <f>IF(ISBLANK('[1]主表3-1支出分功能科目明细表'!E8)," ",'[1]主表3-1支出分功能科目明细表'!E8)</f>
        <v>2117.61</v>
      </c>
    </row>
    <row r="7" ht="15.6" spans="1:6">
      <c r="A7" s="38" t="s">
        <v>11</v>
      </c>
      <c r="B7" s="52">
        <v>2305.79</v>
      </c>
      <c r="C7" s="33" t="str">
        <f>IF(ISBLANK('[1]主表3-2支出预算'!A9)," ",'[1]主表3-2支出预算'!A9)</f>
        <v>　工资福利支出</v>
      </c>
      <c r="D7" s="33">
        <f>IF(ISBLANK('[1]主表3-2支出预算'!B9)," ",'[1]主表3-2支出预算'!B9)</f>
        <v>888.3976</v>
      </c>
      <c r="E7" s="33" t="str">
        <f>IF(ISBLANK('[1]主表3-1支出分功能科目明细表'!D9)," ",'[1]主表3-1支出分功能科目明细表'!D9)</f>
        <v>　公安</v>
      </c>
      <c r="F7" s="33">
        <f>IF(ISBLANK('[1]主表3-1支出分功能科目明细表'!E9)," ",'[1]主表3-1支出分功能科目明细表'!E9)</f>
        <v>2117.61</v>
      </c>
    </row>
    <row r="8" ht="15.6" spans="1:6">
      <c r="A8" s="38" t="s">
        <v>12</v>
      </c>
      <c r="B8" s="40"/>
      <c r="C8" s="33" t="str">
        <f>IF(ISBLANK('[1]主表3-2支出预算'!A10)," ",'[1]主表3-2支出预算'!A10)</f>
        <v>　　基本工资</v>
      </c>
      <c r="D8" s="33">
        <f>IF(ISBLANK('[1]主表3-2支出预算'!B10)," ",'[1]主表3-2支出预算'!B10)</f>
        <v>241</v>
      </c>
      <c r="E8" s="33" t="str">
        <f>IF(ISBLANK('[1]主表3-1支出分功能科目明细表'!D10)," ",'[1]主表3-1支出分功能科目明细表'!D10)</f>
        <v>　　行政运行</v>
      </c>
      <c r="F8" s="33">
        <f>IF(ISBLANK('[1]主表3-1支出分功能科目明细表'!E10)," ",'[1]主表3-1支出分功能科目明细表'!E10)</f>
        <v>705.2176</v>
      </c>
    </row>
    <row r="9" ht="15.6" spans="1:6">
      <c r="A9" s="38" t="s">
        <v>13</v>
      </c>
      <c r="B9" s="40"/>
      <c r="C9" s="33" t="str">
        <f>IF(ISBLANK('[1]主表3-2支出预算'!A11)," ",'[1]主表3-2支出预算'!A11)</f>
        <v>　　津贴补贴</v>
      </c>
      <c r="D9" s="33">
        <f>IF(ISBLANK('[1]主表3-2支出预算'!B11)," ",'[1]主表3-2支出预算'!B11)</f>
        <v>310.83</v>
      </c>
      <c r="E9" s="33" t="str">
        <f>IF(ISBLANK('[1]主表3-1支出分功能科目明细表'!D11)," ",'[1]主表3-1支出分功能科目明细表'!D11)</f>
        <v>　　一般行政管理事务</v>
      </c>
      <c r="F9" s="33">
        <f>IF(ISBLANK('[1]主表3-1支出分功能科目明细表'!E11)," ",'[1]主表3-1支出分功能科目明细表'!E11)</f>
        <v>1412.3924</v>
      </c>
    </row>
    <row r="10" ht="15.6" spans="1:6">
      <c r="A10" s="96" t="s">
        <v>14</v>
      </c>
      <c r="B10" s="52"/>
      <c r="C10" s="33" t="str">
        <f>IF(ISBLANK('[1]主表3-2支出预算'!A12)," ",'[1]主表3-2支出预算'!A12)</f>
        <v>　　奖金</v>
      </c>
      <c r="D10" s="33">
        <f>IF(ISBLANK('[1]主表3-2支出预算'!B12)," ",'[1]主表3-2支出预算'!B12)</f>
        <v>20.2576</v>
      </c>
      <c r="E10" s="33" t="str">
        <f>IF(ISBLANK('[1]主表3-1支出分功能科目明细表'!D12)," ",'[1]主表3-1支出分功能科目明细表'!D12)</f>
        <v>社会保障和就业支出</v>
      </c>
      <c r="F10" s="33">
        <f>IF(ISBLANK('[1]主表3-1支出分功能科目明细表'!E12)," ",'[1]主表3-1支出分功能科目明细表'!E12)</f>
        <v>84.33</v>
      </c>
    </row>
    <row r="11" ht="15.6" spans="1:6">
      <c r="A11" s="38" t="s">
        <v>15</v>
      </c>
      <c r="B11" s="52"/>
      <c r="C11" s="33" t="str">
        <f>IF(ISBLANK('[1]主表3-2支出预算'!A13)," ",'[1]主表3-2支出预算'!A13)</f>
        <v>　　伙食补助费</v>
      </c>
      <c r="D11" s="33">
        <f>IF(ISBLANK('[1]主表3-2支出预算'!B13)," ",'[1]主表3-2支出预算'!B13)</f>
        <v>84</v>
      </c>
      <c r="E11" s="33" t="str">
        <f>IF(ISBLANK('[1]主表3-1支出分功能科目明细表'!D13)," ",'[1]主表3-1支出分功能科目明细表'!D13)</f>
        <v>　行政事业单位养老支出</v>
      </c>
      <c r="F11" s="33">
        <f>IF(ISBLANK('[1]主表3-1支出分功能科目明细表'!E13)," ",'[1]主表3-1支出分功能科目明细表'!E13)</f>
        <v>84.33</v>
      </c>
    </row>
    <row r="12" ht="15.6" spans="1:6">
      <c r="A12" s="38" t="s">
        <v>16</v>
      </c>
      <c r="B12" s="52"/>
      <c r="C12" s="33" t="str">
        <f>IF(ISBLANK('[1]主表3-2支出预算'!A14)," ",'[1]主表3-2支出预算'!A14)</f>
        <v>　　机关事业单位基本养老保险缴费</v>
      </c>
      <c r="D12" s="33">
        <f>IF(ISBLANK('[1]主表3-2支出预算'!B14)," ",'[1]主表3-2支出预算'!B14)</f>
        <v>84.33</v>
      </c>
      <c r="E12" s="33" t="str">
        <f>IF(ISBLANK('[1]主表3-1支出分功能科目明细表'!D14)," ",'[1]主表3-1支出分功能科目明细表'!D14)</f>
        <v>　　机关事业单位基本养老保险缴费支出</v>
      </c>
      <c r="F12" s="33">
        <f>IF(ISBLANK('[1]主表3-1支出分功能科目明细表'!E14)," ",'[1]主表3-1支出分功能科目明细表'!E14)</f>
        <v>84.33</v>
      </c>
    </row>
    <row r="13" ht="15.6" spans="1:6">
      <c r="A13" s="38" t="s">
        <v>17</v>
      </c>
      <c r="B13" s="52"/>
      <c r="C13" s="33" t="str">
        <f>IF(ISBLANK('[1]主表3-2支出预算'!A15)," ",'[1]主表3-2支出预算'!A15)</f>
        <v>　　职工基本医疗保险缴费</v>
      </c>
      <c r="D13" s="33">
        <f>IF(ISBLANK('[1]主表3-2支出预算'!B15)," ",'[1]主表3-2支出预算'!B15)</f>
        <v>34.8</v>
      </c>
      <c r="E13" s="33" t="str">
        <f>IF(ISBLANK('[1]主表3-1支出分功能科目明细表'!D15)," ",'[1]主表3-1支出分功能科目明细表'!D15)</f>
        <v>卫生健康支出</v>
      </c>
      <c r="F13" s="33">
        <f>IF(ISBLANK('[1]主表3-1支出分功能科目明细表'!E15)," ",'[1]主表3-1支出分功能科目明细表'!E15)</f>
        <v>34.8</v>
      </c>
    </row>
    <row r="14" ht="15.6" spans="1:6">
      <c r="A14" s="38" t="s">
        <v>18</v>
      </c>
      <c r="B14" s="40"/>
      <c r="C14" s="33" t="str">
        <f>IF(ISBLANK('[1]主表3-2支出预算'!A16)," ",'[1]主表3-2支出预算'!A16)</f>
        <v>　　住房公积金</v>
      </c>
      <c r="D14" s="33">
        <f>IF(ISBLANK('[1]主表3-2支出预算'!B16)," ",'[1]主表3-2支出预算'!B16)</f>
        <v>105.98</v>
      </c>
      <c r="E14" s="33" t="str">
        <f>IF(ISBLANK('[1]主表3-1支出分功能科目明细表'!D16)," ",'[1]主表3-1支出分功能科目明细表'!D16)</f>
        <v>　行政事业单位医疗</v>
      </c>
      <c r="F14" s="33">
        <f>IF(ISBLANK('[1]主表3-1支出分功能科目明细表'!E16)," ",'[1]主表3-1支出分功能科目明细表'!E16)</f>
        <v>34.8</v>
      </c>
    </row>
    <row r="15" ht="15.6" spans="1:6">
      <c r="A15" s="38" t="s">
        <v>19</v>
      </c>
      <c r="B15" s="40"/>
      <c r="C15" s="33" t="str">
        <f>IF(ISBLANK('[1]主表3-2支出预算'!A17)," ",'[1]主表3-2支出预算'!A17)</f>
        <v>　　其他工资福利支出</v>
      </c>
      <c r="D15" s="33">
        <f>IF(ISBLANK('[1]主表3-2支出预算'!B17)," ",'[1]主表3-2支出预算'!B17)</f>
        <v>7.2</v>
      </c>
      <c r="E15" s="33" t="str">
        <f>IF(ISBLANK('[1]主表3-1支出分功能科目明细表'!D17)," ",'[1]主表3-1支出分功能科目明细表'!D17)</f>
        <v>　　行政单位医疗</v>
      </c>
      <c r="F15" s="33">
        <f>IF(ISBLANK('[1]主表3-1支出分功能科目明细表'!E17)," ",'[1]主表3-1支出分功能科目明细表'!E17)</f>
        <v>34.8</v>
      </c>
    </row>
    <row r="16" ht="15.6" spans="1:6">
      <c r="A16" s="96"/>
      <c r="B16" s="40"/>
      <c r="C16" s="33" t="str">
        <f>IF(ISBLANK('[1]主表3-2支出预算'!A18)," ",'[1]主表3-2支出预算'!A18)</f>
        <v>　对个人和家庭的补助</v>
      </c>
      <c r="D16" s="33">
        <f>IF(ISBLANK('[1]主表3-2支出预算'!B18)," ",'[1]主表3-2支出预算'!B18)</f>
        <v>5</v>
      </c>
      <c r="E16" s="33" t="str">
        <f>IF(ISBLANK('[1]主表3-1支出分功能科目明细表'!D18)," ",'[1]主表3-1支出分功能科目明细表'!D18)</f>
        <v>住房保障支出</v>
      </c>
      <c r="F16" s="33">
        <f>IF(ISBLANK('[1]主表3-1支出分功能科目明细表'!E18)," ",'[1]主表3-1支出分功能科目明细表'!E18)</f>
        <v>69.05</v>
      </c>
    </row>
    <row r="17" ht="15.6" spans="1:6">
      <c r="A17" s="96"/>
      <c r="B17" s="40"/>
      <c r="C17" s="33" t="str">
        <f>IF(ISBLANK('[1]主表3-2支出预算'!A19)," ",'[1]主表3-2支出预算'!A19)</f>
        <v>　　其他对个人和家庭的补助</v>
      </c>
      <c r="D17" s="33">
        <f>IF(ISBLANK('[1]主表3-2支出预算'!B19)," ",'[1]主表3-2支出预算'!B19)</f>
        <v>5</v>
      </c>
      <c r="E17" s="33" t="str">
        <f>IF(ISBLANK('[1]主表3-1支出分功能科目明细表'!D19)," ",'[1]主表3-1支出分功能科目明细表'!D19)</f>
        <v>　住房改革支出</v>
      </c>
      <c r="F17" s="33">
        <f>IF(ISBLANK('[1]主表3-1支出分功能科目明细表'!E19)," ",'[1]主表3-1支出分功能科目明细表'!E19)</f>
        <v>69.05</v>
      </c>
    </row>
    <row r="18" ht="15.6" spans="1:6">
      <c r="A18" s="96"/>
      <c r="B18" s="40"/>
      <c r="C18" s="33" t="str">
        <f>IF(ISBLANK('[1]主表3-2支出预算'!A20)," ",'[1]主表3-2支出预算'!A20)</f>
        <v>公用经费</v>
      </c>
      <c r="D18" s="33">
        <f>IF(ISBLANK('[1]主表3-2支出预算'!B20)," ",'[1]主表3-2支出预算'!B20)</f>
        <v>1412.3924</v>
      </c>
      <c r="E18" s="33" t="str">
        <f>IF(ISBLANK('[1]主表3-1支出分功能科目明细表'!D20)," ",'[1]主表3-1支出分功能科目明细表'!D20)</f>
        <v>　　住房公积金</v>
      </c>
      <c r="F18" s="33">
        <f>IF(ISBLANK('[1]主表3-1支出分功能科目明细表'!E20)," ",'[1]主表3-1支出分功能科目明细表'!E20)</f>
        <v>69.05</v>
      </c>
    </row>
    <row r="19" ht="15.6" spans="1:6">
      <c r="A19" s="96"/>
      <c r="B19" s="40"/>
      <c r="C19" s="33" t="str">
        <f>IF(ISBLANK('[1]主表3-2支出预算'!A21)," ",'[1]主表3-2支出预算'!A21)</f>
        <v>　商品和服务支出</v>
      </c>
      <c r="D19" s="33">
        <f>IF(ISBLANK('[1]主表3-2支出预算'!B21)," ",'[1]主表3-2支出预算'!B21)</f>
        <v>1251</v>
      </c>
      <c r="E19" s="33" t="str">
        <f>IF(ISBLANK('[1]主表3-1支出分功能科目明细表'!D21)," ",'[1]主表3-1支出分功能科目明细表'!D21)</f>
        <v> </v>
      </c>
      <c r="F19" s="33" t="str">
        <f>IF(ISBLANK('[1]主表3-1支出分功能科目明细表'!E21)," ",'[1]主表3-1支出分功能科目明细表'!E21)</f>
        <v> </v>
      </c>
    </row>
    <row r="20" ht="15.6" spans="1:6">
      <c r="A20" s="96"/>
      <c r="B20" s="40"/>
      <c r="C20" s="33" t="str">
        <f>IF(ISBLANK('[1]主表3-2支出预算'!A22)," ",'[1]主表3-2支出预算'!A22)</f>
        <v>　　办公费</v>
      </c>
      <c r="D20" s="33">
        <f>IF(ISBLANK('[1]主表3-2支出预算'!B22)," ",'[1]主表3-2支出预算'!B22)</f>
        <v>20</v>
      </c>
      <c r="E20" s="33" t="str">
        <f>IF(ISBLANK('[1]主表3-1支出分功能科目明细表'!D22)," ",'[1]主表3-1支出分功能科目明细表'!D22)</f>
        <v> </v>
      </c>
      <c r="F20" s="33" t="str">
        <f>IF(ISBLANK('[1]主表3-1支出分功能科目明细表'!E22)," ",'[1]主表3-1支出分功能科目明细表'!E22)</f>
        <v> </v>
      </c>
    </row>
    <row r="21" ht="15.6" spans="1:6">
      <c r="A21" s="96"/>
      <c r="B21" s="40"/>
      <c r="C21" s="33" t="str">
        <f>IF(ISBLANK('[1]主表3-2支出预算'!A23)," ",'[1]主表3-2支出预算'!A23)</f>
        <v>　　印刷费</v>
      </c>
      <c r="D21" s="33">
        <f>IF(ISBLANK('[1]主表3-2支出预算'!B23)," ",'[1]主表3-2支出预算'!B23)</f>
        <v>10</v>
      </c>
      <c r="E21" s="33" t="str">
        <f>IF(ISBLANK('[1]主表3-1支出分功能科目明细表'!D23)," ",'[1]主表3-1支出分功能科目明细表'!D23)</f>
        <v> </v>
      </c>
      <c r="F21" s="33" t="str">
        <f>IF(ISBLANK('[1]主表3-1支出分功能科目明细表'!E23)," ",'[1]主表3-1支出分功能科目明细表'!E23)</f>
        <v> </v>
      </c>
    </row>
    <row r="22" ht="15.6" spans="1:6">
      <c r="A22" s="96"/>
      <c r="B22" s="40"/>
      <c r="C22" s="33" t="str">
        <f>IF(ISBLANK('[1]主表3-2支出预算'!A24)," ",'[1]主表3-2支出预算'!A24)</f>
        <v>　　水费</v>
      </c>
      <c r="D22" s="33">
        <f>IF(ISBLANK('[1]主表3-2支出预算'!B24)," ",'[1]主表3-2支出预算'!B24)</f>
        <v>2</v>
      </c>
      <c r="E22" s="33" t="str">
        <f>IF(ISBLANK('[1]主表3-1支出分功能科目明细表'!D24)," ",'[1]主表3-1支出分功能科目明细表'!D24)</f>
        <v> </v>
      </c>
      <c r="F22" s="33" t="str">
        <f>IF(ISBLANK('[1]主表3-1支出分功能科目明细表'!E24)," ",'[1]主表3-1支出分功能科目明细表'!E24)</f>
        <v> </v>
      </c>
    </row>
    <row r="23" ht="15.6" spans="1:6">
      <c r="A23" s="96"/>
      <c r="B23" s="40"/>
      <c r="C23" s="33" t="str">
        <f>IF(ISBLANK('[1]主表3-2支出预算'!A25)," ",'[1]主表3-2支出预算'!A25)</f>
        <v>　　电费</v>
      </c>
      <c r="D23" s="33">
        <f>IF(ISBLANK('[1]主表3-2支出预算'!B25)," ",'[1]主表3-2支出预算'!B25)</f>
        <v>20</v>
      </c>
      <c r="E23" s="33" t="str">
        <f>IF(ISBLANK('[1]主表3-1支出分功能科目明细表'!D25)," ",'[1]主表3-1支出分功能科目明细表'!D25)</f>
        <v> </v>
      </c>
      <c r="F23" s="33" t="str">
        <f>IF(ISBLANK('[1]主表3-1支出分功能科目明细表'!E25)," ",'[1]主表3-1支出分功能科目明细表'!E25)</f>
        <v> </v>
      </c>
    </row>
    <row r="24" ht="15.6" spans="1:6">
      <c r="A24" s="96"/>
      <c r="B24" s="40"/>
      <c r="C24" s="33" t="str">
        <f>IF(ISBLANK('[1]主表3-2支出预算'!A26)," ",'[1]主表3-2支出预算'!A26)</f>
        <v>　　邮电费</v>
      </c>
      <c r="D24" s="33">
        <f>IF(ISBLANK('[1]主表3-2支出预算'!B26)," ",'[1]主表3-2支出预算'!B26)</f>
        <v>63</v>
      </c>
      <c r="E24" s="33" t="str">
        <f>IF(ISBLANK('[1]主表3-1支出分功能科目明细表'!D26)," ",'[1]主表3-1支出分功能科目明细表'!D26)</f>
        <v> </v>
      </c>
      <c r="F24" s="33" t="str">
        <f>IF(ISBLANK('[1]主表3-1支出分功能科目明细表'!E26)," ",'[1]主表3-1支出分功能科目明细表'!E26)</f>
        <v> </v>
      </c>
    </row>
    <row r="25" ht="15.6" spans="1:6">
      <c r="A25" s="96"/>
      <c r="B25" s="40"/>
      <c r="C25" s="33" t="str">
        <f>IF(ISBLANK('[1]主表3-2支出预算'!A27)," ",'[1]主表3-2支出预算'!A27)</f>
        <v>　　物业管理费</v>
      </c>
      <c r="D25" s="33">
        <f>IF(ISBLANK('[1]主表3-2支出预算'!B27)," ",'[1]主表3-2支出预算'!B27)</f>
        <v>17</v>
      </c>
      <c r="E25" s="33" t="str">
        <f>IF(ISBLANK('[1]主表3-1支出分功能科目明细表'!D27)," ",'[1]主表3-1支出分功能科目明细表'!D27)</f>
        <v> </v>
      </c>
      <c r="F25" s="33" t="str">
        <f>IF(ISBLANK('[1]主表3-1支出分功能科目明细表'!E27)," ",'[1]主表3-1支出分功能科目明细表'!E27)</f>
        <v> </v>
      </c>
    </row>
    <row r="26" ht="15.6" spans="1:6">
      <c r="A26" s="96"/>
      <c r="B26" s="40"/>
      <c r="C26" s="33" t="str">
        <f>IF(ISBLANK('[1]主表3-2支出预算'!A28)," ",'[1]主表3-2支出预算'!A28)</f>
        <v>　　差旅费</v>
      </c>
      <c r="D26" s="33">
        <f>IF(ISBLANK('[1]主表3-2支出预算'!B28)," ",'[1]主表3-2支出预算'!B28)</f>
        <v>2</v>
      </c>
      <c r="E26" s="33" t="str">
        <f>IF(ISBLANK('[1]主表3-1支出分功能科目明细表'!D28)," ",'[1]主表3-1支出分功能科目明细表'!D28)</f>
        <v> </v>
      </c>
      <c r="F26" s="33" t="str">
        <f>IF(ISBLANK('[1]主表3-1支出分功能科目明细表'!E28)," ",'[1]主表3-1支出分功能科目明细表'!E28)</f>
        <v> </v>
      </c>
    </row>
    <row r="27" ht="15.6" spans="1:6">
      <c r="A27" s="96"/>
      <c r="B27" s="40"/>
      <c r="C27" s="33" t="str">
        <f>IF(ISBLANK('[1]主表3-2支出预算'!A29)," ",'[1]主表3-2支出预算'!A29)</f>
        <v>　　维修（护）费</v>
      </c>
      <c r="D27" s="33">
        <f>IF(ISBLANK('[1]主表3-2支出预算'!B29)," ",'[1]主表3-2支出预算'!B29)</f>
        <v>110</v>
      </c>
      <c r="E27" s="33" t="str">
        <f>IF(ISBLANK('[1]主表3-1支出分功能科目明细表'!D29)," ",'[1]主表3-1支出分功能科目明细表'!D29)</f>
        <v> </v>
      </c>
      <c r="F27" s="33" t="str">
        <f>IF(ISBLANK('[1]主表3-1支出分功能科目明细表'!E29)," ",'[1]主表3-1支出分功能科目明细表'!E29)</f>
        <v> </v>
      </c>
    </row>
    <row r="28" ht="15.6" spans="1:6">
      <c r="A28" s="96"/>
      <c r="B28" s="40"/>
      <c r="C28" s="33" t="str">
        <f>IF(ISBLANK('[1]主表3-2支出预算'!A30)," ",'[1]主表3-2支出预算'!A30)</f>
        <v>　　租赁费</v>
      </c>
      <c r="D28" s="33">
        <f>IF(ISBLANK('[1]主表3-2支出预算'!B30)," ",'[1]主表3-2支出预算'!B30)</f>
        <v>70</v>
      </c>
      <c r="E28" s="33" t="str">
        <f>IF(ISBLANK('[1]主表3-1支出分功能科目明细表'!D30)," ",'[1]主表3-1支出分功能科目明细表'!D30)</f>
        <v> </v>
      </c>
      <c r="F28" s="33" t="str">
        <f>IF(ISBLANK('[1]主表3-1支出分功能科目明细表'!E30)," ",'[1]主表3-1支出分功能科目明细表'!E30)</f>
        <v> </v>
      </c>
    </row>
    <row r="29" ht="15.6" spans="1:6">
      <c r="A29" s="96"/>
      <c r="B29" s="40"/>
      <c r="C29" s="33" t="str">
        <f>IF(ISBLANK('[1]主表3-2支出预算'!A31)," ",'[1]主表3-2支出预算'!A31)</f>
        <v>　　公务接待费</v>
      </c>
      <c r="D29" s="33">
        <f>IF(ISBLANK('[1]主表3-2支出预算'!B31)," ",'[1]主表3-2支出预算'!B31)</f>
        <v>9</v>
      </c>
      <c r="E29" s="33" t="str">
        <f>IF(ISBLANK('[1]主表3-1支出分功能科目明细表'!D31)," ",'[1]主表3-1支出分功能科目明细表'!D31)</f>
        <v> </v>
      </c>
      <c r="F29" s="33" t="str">
        <f>IF(ISBLANK('[1]主表3-1支出分功能科目明细表'!E31)," ",'[1]主表3-1支出分功能科目明细表'!E31)</f>
        <v> </v>
      </c>
    </row>
    <row r="30" ht="15.6" spans="1:6">
      <c r="A30" s="96"/>
      <c r="B30" s="40"/>
      <c r="C30" s="33" t="str">
        <f>IF(ISBLANK('[1]主表3-2支出预算'!A32)," ",'[1]主表3-2支出预算'!A32)</f>
        <v>　　被装购置费</v>
      </c>
      <c r="D30" s="33">
        <f>IF(ISBLANK('[1]主表3-2支出预算'!B32)," ",'[1]主表3-2支出预算'!B32)</f>
        <v>7</v>
      </c>
      <c r="E30" s="33" t="str">
        <f>IF(ISBLANK('[1]主表3-1支出分功能科目明细表'!D32)," ",'[1]主表3-1支出分功能科目明细表'!D32)</f>
        <v> </v>
      </c>
      <c r="F30" s="33" t="str">
        <f>IF(ISBLANK('[1]主表3-1支出分功能科目明细表'!E32)," ",'[1]主表3-1支出分功能科目明细表'!E32)</f>
        <v> </v>
      </c>
    </row>
    <row r="31" ht="15.6" spans="1:6">
      <c r="A31" s="96"/>
      <c r="B31" s="40"/>
      <c r="C31" s="33" t="str">
        <f>IF(ISBLANK('[1]主表3-2支出预算'!A33)," ",'[1]主表3-2支出预算'!A33)</f>
        <v>　　劳务费</v>
      </c>
      <c r="D31" s="33">
        <f>IF(ISBLANK('[1]主表3-2支出预算'!B33)," ",'[1]主表3-2支出预算'!B33)</f>
        <v>650</v>
      </c>
      <c r="E31" s="33" t="str">
        <f>IF(ISBLANK('[1]主表3-1支出分功能科目明细表'!D33)," ",'[1]主表3-1支出分功能科目明细表'!D33)</f>
        <v> </v>
      </c>
      <c r="F31" s="33" t="str">
        <f>IF(ISBLANK('[1]主表3-1支出分功能科目明细表'!E33)," ",'[1]主表3-1支出分功能科目明细表'!E33)</f>
        <v> </v>
      </c>
    </row>
    <row r="32" ht="15.6" spans="1:6">
      <c r="A32" s="96"/>
      <c r="B32" s="40"/>
      <c r="C32" s="33" t="str">
        <f>IF(ISBLANK('[1]主表3-2支出预算'!A34)," ",'[1]主表3-2支出预算'!A34)</f>
        <v>　　委托业务费</v>
      </c>
      <c r="D32" s="33">
        <f>IF(ISBLANK('[1]主表3-2支出预算'!B34)," ",'[1]主表3-2支出预算'!B34)</f>
        <v>70</v>
      </c>
      <c r="E32" s="33" t="str">
        <f>IF(ISBLANK('[1]主表3-1支出分功能科目明细表'!D34)," ",'[1]主表3-1支出分功能科目明细表'!D34)</f>
        <v> </v>
      </c>
      <c r="F32" s="33" t="str">
        <f>IF(ISBLANK('[1]主表3-1支出分功能科目明细表'!E34)," ",'[1]主表3-1支出分功能科目明细表'!E34)</f>
        <v> </v>
      </c>
    </row>
    <row r="33" ht="15.6" spans="1:6">
      <c r="A33" s="96"/>
      <c r="B33" s="40"/>
      <c r="C33" s="33" t="str">
        <f>IF(ISBLANK('[1]主表3-2支出预算'!A35)," ",'[1]主表3-2支出预算'!A35)</f>
        <v>　　工会经费</v>
      </c>
      <c r="D33" s="33">
        <f>IF(ISBLANK('[1]主表3-2支出预算'!B35)," ",'[1]主表3-2支出预算'!B35)</f>
        <v>61</v>
      </c>
      <c r="E33" s="33" t="str">
        <f>IF(ISBLANK('[1]主表3-1支出分功能科目明细表'!D35)," ",'[1]主表3-1支出分功能科目明细表'!D35)</f>
        <v> </v>
      </c>
      <c r="F33" s="33" t="str">
        <f>IF(ISBLANK('[1]主表3-1支出分功能科目明细表'!E35)," ",'[1]主表3-1支出分功能科目明细表'!E35)</f>
        <v> </v>
      </c>
    </row>
    <row r="34" ht="15.6" spans="1:6">
      <c r="A34" s="96"/>
      <c r="B34" s="40"/>
      <c r="C34" s="33" t="str">
        <f>IF(ISBLANK('[1]主表3-2支出预算'!A36)," ",'[1]主表3-2支出预算'!A36)</f>
        <v>　　公务用车运行维护费</v>
      </c>
      <c r="D34" s="33">
        <f>IF(ISBLANK('[1]主表3-2支出预算'!B36)," ",'[1]主表3-2支出预算'!B36)</f>
        <v>40</v>
      </c>
      <c r="E34" s="33" t="str">
        <f>IF(ISBLANK('[1]主表3-1支出分功能科目明细表'!D36)," ",'[1]主表3-1支出分功能科目明细表'!D36)</f>
        <v> </v>
      </c>
      <c r="F34" s="33" t="str">
        <f>IF(ISBLANK('[1]主表3-1支出分功能科目明细表'!E36)," ",'[1]主表3-1支出分功能科目明细表'!E36)</f>
        <v> </v>
      </c>
    </row>
    <row r="35" ht="15.6" spans="1:6">
      <c r="A35" s="96"/>
      <c r="B35" s="40"/>
      <c r="C35" s="33" t="str">
        <f>IF(ISBLANK('[1]主表3-2支出预算'!A37)," ",'[1]主表3-2支出预算'!A37)</f>
        <v>　　其他商品和服务支出</v>
      </c>
      <c r="D35" s="33">
        <f>IF(ISBLANK('[1]主表3-2支出预算'!B37)," ",'[1]主表3-2支出预算'!B37)</f>
        <v>100</v>
      </c>
      <c r="E35" s="33" t="str">
        <f>IF(ISBLANK('[1]主表3-1支出分功能科目明细表'!D37)," ",'[1]主表3-1支出分功能科目明细表'!D37)</f>
        <v> </v>
      </c>
      <c r="F35" s="33" t="str">
        <f>IF(ISBLANK('[1]主表3-1支出分功能科目明细表'!E37)," ",'[1]主表3-1支出分功能科目明细表'!E37)</f>
        <v> </v>
      </c>
    </row>
    <row r="36" ht="15.6" spans="1:6">
      <c r="A36" s="96"/>
      <c r="B36" s="40"/>
      <c r="C36" s="33" t="str">
        <f>IF(ISBLANK('[1]主表3-2支出预算'!A38)," ",'[1]主表3-2支出预算'!A38)</f>
        <v>　资本性支出</v>
      </c>
      <c r="D36" s="33">
        <f>IF(ISBLANK('[1]主表3-2支出预算'!B38)," ",'[1]主表3-2支出预算'!B38)</f>
        <v>161.3924</v>
      </c>
      <c r="E36" s="33" t="str">
        <f>IF(ISBLANK('[1]主表3-1支出分功能科目明细表'!D38)," ",'[1]主表3-1支出分功能科目明细表'!D38)</f>
        <v> </v>
      </c>
      <c r="F36" s="33" t="str">
        <f>IF(ISBLANK('[1]主表3-1支出分功能科目明细表'!E38)," ",'[1]主表3-1支出分功能科目明细表'!E38)</f>
        <v> </v>
      </c>
    </row>
    <row r="37" ht="15.6" spans="1:6">
      <c r="A37" s="96"/>
      <c r="B37" s="40"/>
      <c r="C37" s="33" t="str">
        <f>IF(ISBLANK('[1]主表3-2支出预算'!A39)," ",'[1]主表3-2支出预算'!A39)</f>
        <v>　　办公设备购置</v>
      </c>
      <c r="D37" s="33">
        <f>IF(ISBLANK('[1]主表3-2支出预算'!B39)," ",'[1]主表3-2支出预算'!B39)</f>
        <v>50</v>
      </c>
      <c r="E37" s="33" t="str">
        <f>IF(ISBLANK('[1]主表3-1支出分功能科目明细表'!D39)," ",'[1]主表3-1支出分功能科目明细表'!D39)</f>
        <v> </v>
      </c>
      <c r="F37" s="33" t="str">
        <f>IF(ISBLANK('[1]主表3-1支出分功能科目明细表'!E39)," ",'[1]主表3-1支出分功能科目明细表'!E39)</f>
        <v> </v>
      </c>
    </row>
    <row r="38" ht="15.6" spans="1:6">
      <c r="A38" s="96"/>
      <c r="B38" s="40"/>
      <c r="C38" s="33" t="str">
        <f>IF(ISBLANK('[1]主表3-2支出预算'!A40)," ",'[1]主表3-2支出预算'!A40)</f>
        <v>　　专用设备购置</v>
      </c>
      <c r="D38" s="33">
        <f>IF(ISBLANK('[1]主表3-2支出预算'!B40)," ",'[1]主表3-2支出预算'!B40)</f>
        <v>48.3924</v>
      </c>
      <c r="E38" s="33" t="str">
        <f>IF(ISBLANK('[1]主表3-1支出分功能科目明细表'!D40)," ",'[1]主表3-1支出分功能科目明细表'!D40)</f>
        <v> </v>
      </c>
      <c r="F38" s="33" t="str">
        <f>IF(ISBLANK('[1]主表3-1支出分功能科目明细表'!E40)," ",'[1]主表3-1支出分功能科目明细表'!E40)</f>
        <v> </v>
      </c>
    </row>
    <row r="39" ht="15.6" spans="1:6">
      <c r="A39" s="96"/>
      <c r="B39" s="40"/>
      <c r="C39" s="33" t="str">
        <f>IF(ISBLANK('[1]主表3-2支出预算'!A41)," ",'[1]主表3-2支出预算'!A41)</f>
        <v>　　大型修缮</v>
      </c>
      <c r="D39" s="33">
        <f>IF(ISBLANK('[1]主表3-2支出预算'!B41)," ",'[1]主表3-2支出预算'!B41)</f>
        <v>3</v>
      </c>
      <c r="E39" s="33" t="str">
        <f>IF(ISBLANK('[1]主表3-1支出分功能科目明细表'!D41)," ",'[1]主表3-1支出分功能科目明细表'!D41)</f>
        <v> </v>
      </c>
      <c r="F39" s="33" t="str">
        <f>IF(ISBLANK('[1]主表3-1支出分功能科目明细表'!E41)," ",'[1]主表3-1支出分功能科目明细表'!E41)</f>
        <v> </v>
      </c>
    </row>
    <row r="40" ht="15.6" spans="1:6">
      <c r="A40" s="96"/>
      <c r="B40" s="40"/>
      <c r="C40" s="33" t="str">
        <f>IF(ISBLANK('[1]主表3-2支出预算'!A42)," ",'[1]主表3-2支出预算'!A42)</f>
        <v>　　其他资本性支出</v>
      </c>
      <c r="D40" s="33">
        <f>IF(ISBLANK('[1]主表3-2支出预算'!B42)," ",'[1]主表3-2支出预算'!B42)</f>
        <v>60</v>
      </c>
      <c r="E40" s="33" t="str">
        <f>IF(ISBLANK('[1]主表3-1支出分功能科目明细表'!D42)," ",'[1]主表3-1支出分功能科目明细表'!D42)</f>
        <v> </v>
      </c>
      <c r="F40" s="33" t="str">
        <f>IF(ISBLANK('[1]主表3-1支出分功能科目明细表'!E42)," ",'[1]主表3-1支出分功能科目明细表'!E42)</f>
        <v> </v>
      </c>
    </row>
    <row r="41" ht="15.6" spans="1:6">
      <c r="A41" s="92" t="s">
        <v>20</v>
      </c>
      <c r="B41" s="40">
        <v>2305.79</v>
      </c>
      <c r="C41" s="92" t="s">
        <v>21</v>
      </c>
      <c r="D41" s="40">
        <f>'[1]主表3-2支出预算'!B7</f>
        <v>2305.79</v>
      </c>
      <c r="E41" s="92" t="s">
        <v>21</v>
      </c>
      <c r="F41" s="40">
        <f>'[1]主表3-1支出分功能科目明细表'!E7</f>
        <v>2305.79</v>
      </c>
    </row>
    <row r="42" ht="15.6" spans="1:6">
      <c r="A42" s="38" t="s">
        <v>22</v>
      </c>
      <c r="B42" s="40"/>
      <c r="C42" s="92"/>
      <c r="D42" s="40"/>
      <c r="E42" s="92"/>
      <c r="F42" s="40"/>
    </row>
    <row r="43" ht="15.6" spans="1:6">
      <c r="A43" s="38" t="s">
        <v>23</v>
      </c>
      <c r="B43" s="40"/>
      <c r="C43" s="33" t="s">
        <v>24</v>
      </c>
      <c r="D43" s="40"/>
      <c r="E43" s="38" t="s">
        <v>25</v>
      </c>
      <c r="F43" s="40"/>
    </row>
    <row r="44" ht="15.6" spans="1:6">
      <c r="A44" s="38" t="s">
        <v>26</v>
      </c>
      <c r="B44" s="40"/>
      <c r="C44" s="96"/>
      <c r="D44" s="40"/>
      <c r="E44" s="96"/>
      <c r="F44" s="40"/>
    </row>
    <row r="45" ht="15.6" spans="1:6">
      <c r="A45" s="38" t="s">
        <v>27</v>
      </c>
      <c r="B45" s="40"/>
      <c r="C45" s="96"/>
      <c r="D45" s="40"/>
      <c r="E45" s="96"/>
      <c r="F45" s="40"/>
    </row>
    <row r="46" ht="15.6" spans="1:6">
      <c r="A46" s="96"/>
      <c r="B46" s="40"/>
      <c r="C46" s="96"/>
      <c r="D46" s="40"/>
      <c r="E46" s="96"/>
      <c r="F46" s="40"/>
    </row>
    <row r="47" ht="15.6" spans="1:6">
      <c r="A47" s="92" t="s">
        <v>28</v>
      </c>
      <c r="B47" s="40">
        <v>2305.79</v>
      </c>
      <c r="C47" s="92" t="s">
        <v>29</v>
      </c>
      <c r="D47" s="40">
        <f>B47</f>
        <v>2305.79</v>
      </c>
      <c r="E47" s="92" t="s">
        <v>29</v>
      </c>
      <c r="F47" s="40">
        <f>B47</f>
        <v>2305.79</v>
      </c>
    </row>
  </sheetData>
  <mergeCells count="3">
    <mergeCell ref="A2:F2"/>
    <mergeCell ref="A4:B4"/>
    <mergeCell ref="C4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C1" workbookViewId="0">
      <selection activeCell="A2" sqref="A2:S15"/>
    </sheetView>
  </sheetViews>
  <sheetFormatPr defaultColWidth="9" defaultRowHeight="14.4"/>
  <cols>
    <col min="5" max="5" width="41.3333333333333" customWidth="1"/>
    <col min="6" max="6" width="12.4444444444444" customWidth="1"/>
    <col min="7" max="7" width="12.1111111111111" customWidth="1"/>
    <col min="8" max="8" width="12.8888888888889" customWidth="1"/>
  </cols>
  <sheetData>
    <row r="1" spans="1:19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69"/>
      <c r="S1" s="69" t="s">
        <v>30</v>
      </c>
    </row>
    <row r="2" ht="25.8" spans="1:19">
      <c r="A2" s="87" t="s">
        <v>31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ht="15.6" spans="1:19">
      <c r="A3" s="88" t="s">
        <v>2</v>
      </c>
      <c r="B3" s="89"/>
      <c r="C3" s="89"/>
      <c r="D3" s="89"/>
      <c r="E3" s="89"/>
      <c r="F3" s="89"/>
      <c r="G3" s="90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5" t="s">
        <v>3</v>
      </c>
    </row>
    <row r="4" ht="15.6" spans="1:19">
      <c r="A4" s="91" t="s">
        <v>32</v>
      </c>
      <c r="B4" s="92" t="s">
        <v>33</v>
      </c>
      <c r="C4" s="92"/>
      <c r="D4" s="92"/>
      <c r="E4" s="91" t="s">
        <v>34</v>
      </c>
      <c r="F4" s="91" t="s">
        <v>35</v>
      </c>
      <c r="G4" s="92" t="s">
        <v>36</v>
      </c>
      <c r="H4" s="92"/>
      <c r="I4" s="92"/>
      <c r="J4" s="92"/>
      <c r="K4" s="92"/>
      <c r="L4" s="92"/>
      <c r="M4" s="92"/>
      <c r="N4" s="92"/>
      <c r="O4" s="92"/>
      <c r="P4" s="92"/>
      <c r="Q4" s="91" t="s">
        <v>37</v>
      </c>
      <c r="R4" s="92" t="s">
        <v>38</v>
      </c>
      <c r="S4" s="92"/>
    </row>
    <row r="5" ht="15.6" spans="1:19">
      <c r="A5" s="91"/>
      <c r="B5" s="92"/>
      <c r="C5" s="92"/>
      <c r="D5" s="92"/>
      <c r="E5" s="91"/>
      <c r="F5" s="91"/>
      <c r="G5" s="92" t="s">
        <v>39</v>
      </c>
      <c r="H5" s="92"/>
      <c r="I5" s="92"/>
      <c r="J5" s="92"/>
      <c r="K5" s="91" t="s">
        <v>40</v>
      </c>
      <c r="L5" s="92" t="s">
        <v>41</v>
      </c>
      <c r="M5" s="91" t="s">
        <v>42</v>
      </c>
      <c r="N5" s="91" t="s">
        <v>43</v>
      </c>
      <c r="O5" s="91" t="s">
        <v>44</v>
      </c>
      <c r="P5" s="91" t="s">
        <v>45</v>
      </c>
      <c r="Q5" s="91"/>
      <c r="R5" s="91" t="s">
        <v>46</v>
      </c>
      <c r="S5" s="91" t="s">
        <v>47</v>
      </c>
    </row>
    <row r="6" ht="62.4" spans="1:19">
      <c r="A6" s="91"/>
      <c r="B6" s="92" t="s">
        <v>48</v>
      </c>
      <c r="C6" s="92" t="s">
        <v>49</v>
      </c>
      <c r="D6" s="92" t="s">
        <v>50</v>
      </c>
      <c r="E6" s="91"/>
      <c r="F6" s="91"/>
      <c r="G6" s="91" t="s">
        <v>51</v>
      </c>
      <c r="H6" s="91" t="s">
        <v>52</v>
      </c>
      <c r="I6" s="91" t="s">
        <v>53</v>
      </c>
      <c r="J6" s="91" t="s">
        <v>54</v>
      </c>
      <c r="K6" s="91"/>
      <c r="L6" s="33"/>
      <c r="M6" s="44"/>
      <c r="N6" s="44"/>
      <c r="O6" s="44"/>
      <c r="P6" s="44"/>
      <c r="Q6" s="91"/>
      <c r="R6" s="91"/>
      <c r="S6" s="91"/>
    </row>
    <row r="7" spans="1:19">
      <c r="A7" s="93" t="s">
        <v>55</v>
      </c>
      <c r="B7" s="93"/>
      <c r="C7" s="93" t="s">
        <v>55</v>
      </c>
      <c r="D7" s="93" t="s">
        <v>55</v>
      </c>
      <c r="E7" s="93" t="s">
        <v>55</v>
      </c>
      <c r="F7" s="93">
        <v>1</v>
      </c>
      <c r="G7" s="93">
        <v>2</v>
      </c>
      <c r="H7" s="93">
        <v>3</v>
      </c>
      <c r="I7" s="93">
        <v>4</v>
      </c>
      <c r="J7" s="93">
        <v>5</v>
      </c>
      <c r="K7" s="93">
        <v>6</v>
      </c>
      <c r="L7" s="93">
        <v>7</v>
      </c>
      <c r="M7" s="93">
        <v>8</v>
      </c>
      <c r="N7" s="93">
        <v>9</v>
      </c>
      <c r="O7" s="93">
        <v>10</v>
      </c>
      <c r="P7" s="93">
        <v>11</v>
      </c>
      <c r="Q7" s="93">
        <v>12</v>
      </c>
      <c r="R7" s="93">
        <v>13</v>
      </c>
      <c r="S7" s="93">
        <v>14</v>
      </c>
    </row>
    <row r="8" ht="25" customHeight="1" spans="1:19">
      <c r="A8" s="81"/>
      <c r="B8" s="81"/>
      <c r="C8" s="81"/>
      <c r="D8" s="81"/>
      <c r="E8" s="28"/>
      <c r="F8" s="28">
        <v>2305.79</v>
      </c>
      <c r="G8" s="28">
        <v>2305.79</v>
      </c>
      <c r="H8" s="82">
        <v>2305.79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</row>
    <row r="9" ht="25" customHeight="1" spans="1:19">
      <c r="A9" s="81" t="s">
        <v>56</v>
      </c>
      <c r="B9" s="81"/>
      <c r="C9" s="81"/>
      <c r="D9" s="81"/>
      <c r="E9" s="28" t="s">
        <v>57</v>
      </c>
      <c r="F9" s="28">
        <v>2305.79</v>
      </c>
      <c r="G9" s="28">
        <v>2305.79</v>
      </c>
      <c r="H9" s="82">
        <v>2305.79</v>
      </c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31.2" spans="1:19">
      <c r="A10" s="39" t="s">
        <v>58</v>
      </c>
      <c r="B10" s="39" t="s">
        <v>59</v>
      </c>
      <c r="C10" s="39" t="s">
        <v>60</v>
      </c>
      <c r="D10" s="39" t="s">
        <v>61</v>
      </c>
      <c r="E10" s="33" t="s">
        <v>62</v>
      </c>
      <c r="F10" s="33">
        <v>705.2176</v>
      </c>
      <c r="G10" s="33">
        <v>705.2176</v>
      </c>
      <c r="H10" s="40">
        <v>705.2176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</row>
    <row r="11" ht="31.2" spans="1:19">
      <c r="A11" s="39" t="s">
        <v>58</v>
      </c>
      <c r="B11" s="39" t="s">
        <v>59</v>
      </c>
      <c r="C11" s="39" t="s">
        <v>60</v>
      </c>
      <c r="D11" s="39" t="s">
        <v>60</v>
      </c>
      <c r="E11" s="33" t="s">
        <v>63</v>
      </c>
      <c r="F11" s="33">
        <v>1412.3924</v>
      </c>
      <c r="G11" s="33">
        <v>1412.3924</v>
      </c>
      <c r="H11" s="40">
        <v>1412.3924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ht="31.2" spans="1:19">
      <c r="A12" s="39" t="s">
        <v>58</v>
      </c>
      <c r="B12" s="39" t="s">
        <v>64</v>
      </c>
      <c r="C12" s="39" t="s">
        <v>65</v>
      </c>
      <c r="D12" s="39" t="s">
        <v>65</v>
      </c>
      <c r="E12" s="33" t="s">
        <v>66</v>
      </c>
      <c r="F12" s="33">
        <v>84.33</v>
      </c>
      <c r="G12" s="33">
        <v>84.33</v>
      </c>
      <c r="H12" s="40">
        <v>84.33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ht="31.2" spans="1:19">
      <c r="A13" s="39" t="s">
        <v>58</v>
      </c>
      <c r="B13" s="39" t="s">
        <v>67</v>
      </c>
      <c r="C13" s="39" t="s">
        <v>68</v>
      </c>
      <c r="D13" s="39" t="s">
        <v>61</v>
      </c>
      <c r="E13" s="33" t="s">
        <v>69</v>
      </c>
      <c r="F13" s="33">
        <v>34.8</v>
      </c>
      <c r="G13" s="33">
        <v>34.8</v>
      </c>
      <c r="H13" s="40">
        <v>34.8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ht="31.2" spans="1:19">
      <c r="A14" s="39" t="s">
        <v>58</v>
      </c>
      <c r="B14" s="39" t="s">
        <v>70</v>
      </c>
      <c r="C14" s="39" t="s">
        <v>60</v>
      </c>
      <c r="D14" s="39" t="s">
        <v>61</v>
      </c>
      <c r="E14" s="33" t="s">
        <v>71</v>
      </c>
      <c r="F14" s="33">
        <v>69.05</v>
      </c>
      <c r="G14" s="33">
        <v>69.05</v>
      </c>
      <c r="H14" s="40">
        <v>69.05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</row>
    <row r="15" spans="1:19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  <row r="16" spans="1:19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</row>
  </sheetData>
  <mergeCells count="17">
    <mergeCell ref="A2:S2"/>
    <mergeCell ref="G4:P4"/>
    <mergeCell ref="R4:S4"/>
    <mergeCell ref="G5:J5"/>
    <mergeCell ref="A4:A6"/>
    <mergeCell ref="E4:E6"/>
    <mergeCell ref="F4:F6"/>
    <mergeCell ref="K5:K6"/>
    <mergeCell ref="L5:L6"/>
    <mergeCell ref="M5:M6"/>
    <mergeCell ref="N5:N6"/>
    <mergeCell ref="O5:O6"/>
    <mergeCell ref="P5:P6"/>
    <mergeCell ref="Q4:Q6"/>
    <mergeCell ref="R5:R6"/>
    <mergeCell ref="S5:S6"/>
    <mergeCell ref="B4:D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:U14"/>
    </sheetView>
  </sheetViews>
  <sheetFormatPr defaultColWidth="9" defaultRowHeight="14.4"/>
  <cols>
    <col min="5" max="5" width="39.1111111111111" customWidth="1"/>
  </cols>
  <sheetData>
    <row r="1" spans="1:21">
      <c r="A1" s="78" t="s">
        <v>72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83" t="s">
        <v>73</v>
      </c>
    </row>
    <row r="2" ht="25.8" spans="1:21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84"/>
    </row>
    <row r="3" ht="25.8" spans="1:21">
      <c r="A3" s="79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5"/>
      <c r="U3" s="86" t="s">
        <v>3</v>
      </c>
    </row>
    <row r="4" ht="15.6" spans="1:21">
      <c r="A4" s="27" t="s">
        <v>32</v>
      </c>
      <c r="B4" s="12" t="s">
        <v>33</v>
      </c>
      <c r="C4" s="12"/>
      <c r="D4" s="12"/>
      <c r="E4" s="27" t="s">
        <v>34</v>
      </c>
      <c r="F4" s="27" t="s">
        <v>35</v>
      </c>
      <c r="G4" s="12" t="s">
        <v>74</v>
      </c>
      <c r="H4" s="12"/>
      <c r="I4" s="12"/>
      <c r="J4" s="12"/>
      <c r="K4" s="12"/>
      <c r="L4" s="12"/>
      <c r="M4" s="12" t="s">
        <v>75</v>
      </c>
      <c r="N4" s="12"/>
      <c r="O4" s="12"/>
      <c r="P4" s="12"/>
      <c r="Q4" s="12"/>
      <c r="R4" s="12"/>
      <c r="S4" s="12"/>
      <c r="T4" s="12"/>
      <c r="U4" s="12"/>
    </row>
    <row r="5" ht="46.8" spans="1:21">
      <c r="A5" s="27"/>
      <c r="B5" s="12" t="s">
        <v>48</v>
      </c>
      <c r="C5" s="12" t="s">
        <v>49</v>
      </c>
      <c r="D5" s="12" t="s">
        <v>50</v>
      </c>
      <c r="E5" s="27"/>
      <c r="F5" s="27"/>
      <c r="G5" s="27" t="s">
        <v>51</v>
      </c>
      <c r="H5" s="27" t="s">
        <v>76</v>
      </c>
      <c r="I5" s="27" t="s">
        <v>77</v>
      </c>
      <c r="J5" s="27" t="s">
        <v>78</v>
      </c>
      <c r="K5" s="27" t="s">
        <v>79</v>
      </c>
      <c r="L5" s="27" t="s">
        <v>80</v>
      </c>
      <c r="M5" s="27" t="s">
        <v>51</v>
      </c>
      <c r="N5" s="27" t="s">
        <v>76</v>
      </c>
      <c r="O5" s="27" t="s">
        <v>77</v>
      </c>
      <c r="P5" s="27" t="s">
        <v>78</v>
      </c>
      <c r="Q5" s="27" t="s">
        <v>81</v>
      </c>
      <c r="R5" s="27" t="s">
        <v>82</v>
      </c>
      <c r="S5" s="27" t="s">
        <v>83</v>
      </c>
      <c r="T5" s="27" t="s">
        <v>79</v>
      </c>
      <c r="U5" s="27" t="s">
        <v>80</v>
      </c>
    </row>
    <row r="6" ht="15.6" spans="1:21">
      <c r="A6" s="12" t="s">
        <v>55</v>
      </c>
      <c r="B6" s="12" t="s">
        <v>55</v>
      </c>
      <c r="C6" s="12" t="s">
        <v>55</v>
      </c>
      <c r="D6" s="12" t="s">
        <v>55</v>
      </c>
      <c r="E6" s="12" t="s">
        <v>55</v>
      </c>
      <c r="F6" s="12">
        <v>1</v>
      </c>
      <c r="G6" s="12">
        <v>2</v>
      </c>
      <c r="H6" s="12">
        <f t="shared" ref="H6:U6" si="0">G6+1</f>
        <v>3</v>
      </c>
      <c r="I6" s="12">
        <f t="shared" si="0"/>
        <v>4</v>
      </c>
      <c r="J6" s="12">
        <f t="shared" si="0"/>
        <v>5</v>
      </c>
      <c r="K6" s="12">
        <f t="shared" si="0"/>
        <v>6</v>
      </c>
      <c r="L6" s="12">
        <f t="shared" si="0"/>
        <v>7</v>
      </c>
      <c r="M6" s="12">
        <f t="shared" si="0"/>
        <v>8</v>
      </c>
      <c r="N6" s="12">
        <f t="shared" si="0"/>
        <v>9</v>
      </c>
      <c r="O6" s="12">
        <f t="shared" si="0"/>
        <v>10</v>
      </c>
      <c r="P6" s="12">
        <f t="shared" si="0"/>
        <v>11</v>
      </c>
      <c r="Q6" s="12">
        <f t="shared" si="0"/>
        <v>12</v>
      </c>
      <c r="R6" s="12">
        <f t="shared" si="0"/>
        <v>13</v>
      </c>
      <c r="S6" s="12">
        <f t="shared" si="0"/>
        <v>14</v>
      </c>
      <c r="T6" s="12">
        <f t="shared" si="0"/>
        <v>15</v>
      </c>
      <c r="U6" s="12">
        <f t="shared" si="0"/>
        <v>16</v>
      </c>
    </row>
    <row r="7" ht="49" customHeight="1" spans="1:21">
      <c r="A7" s="28"/>
      <c r="B7" s="81"/>
      <c r="C7" s="81"/>
      <c r="D7" s="81"/>
      <c r="E7" s="28" t="s">
        <v>35</v>
      </c>
      <c r="F7" s="82">
        <v>2305.79</v>
      </c>
      <c r="G7" s="82">
        <v>2305.79</v>
      </c>
      <c r="H7" s="28">
        <v>888.3976</v>
      </c>
      <c r="I7" s="28">
        <v>1251</v>
      </c>
      <c r="J7" s="28">
        <v>5</v>
      </c>
      <c r="K7" s="28">
        <v>161.3924</v>
      </c>
      <c r="L7" s="28"/>
      <c r="M7" s="82"/>
      <c r="N7" s="28"/>
      <c r="O7" s="82"/>
      <c r="P7" s="82"/>
      <c r="Q7" s="82"/>
      <c r="R7" s="82"/>
      <c r="S7" s="82"/>
      <c r="T7" s="82"/>
      <c r="U7" s="82"/>
    </row>
    <row r="8" ht="49" customHeight="1" spans="1:21">
      <c r="A8" s="28" t="s">
        <v>56</v>
      </c>
      <c r="B8" s="81"/>
      <c r="C8" s="81"/>
      <c r="D8" s="81"/>
      <c r="E8" s="28" t="s">
        <v>57</v>
      </c>
      <c r="F8" s="82">
        <v>2305.79</v>
      </c>
      <c r="G8" s="82">
        <v>2305.79</v>
      </c>
      <c r="H8" s="28">
        <v>888.3976</v>
      </c>
      <c r="I8" s="28">
        <v>1251</v>
      </c>
      <c r="J8" s="28">
        <v>5</v>
      </c>
      <c r="K8" s="28">
        <v>161.3924</v>
      </c>
      <c r="L8" s="28"/>
      <c r="M8" s="82"/>
      <c r="N8" s="28"/>
      <c r="O8" s="82"/>
      <c r="P8" s="82"/>
      <c r="Q8" s="82"/>
      <c r="R8" s="82"/>
      <c r="S8" s="82"/>
      <c r="T8" s="82"/>
      <c r="U8" s="82"/>
    </row>
    <row r="9" ht="35" customHeight="1" spans="1:21">
      <c r="A9" s="33" t="s">
        <v>58</v>
      </c>
      <c r="B9" s="39" t="s">
        <v>59</v>
      </c>
      <c r="C9" s="39" t="s">
        <v>60</v>
      </c>
      <c r="D9" s="39" t="s">
        <v>61</v>
      </c>
      <c r="E9" s="33" t="s">
        <v>62</v>
      </c>
      <c r="F9" s="40">
        <v>705.2176</v>
      </c>
      <c r="G9" s="40">
        <v>705.2176</v>
      </c>
      <c r="H9" s="33">
        <v>700.2176</v>
      </c>
      <c r="I9" s="33"/>
      <c r="J9" s="33">
        <v>5</v>
      </c>
      <c r="K9" s="33"/>
      <c r="L9" s="33"/>
      <c r="M9" s="40"/>
      <c r="N9" s="33"/>
      <c r="O9" s="40"/>
      <c r="P9" s="40"/>
      <c r="Q9" s="40"/>
      <c r="R9" s="40"/>
      <c r="S9" s="40"/>
      <c r="T9" s="40"/>
      <c r="U9" s="40"/>
    </row>
    <row r="10" ht="35" customHeight="1" spans="1:21">
      <c r="A10" s="33" t="s">
        <v>58</v>
      </c>
      <c r="B10" s="39" t="s">
        <v>59</v>
      </c>
      <c r="C10" s="39" t="s">
        <v>60</v>
      </c>
      <c r="D10" s="39" t="s">
        <v>60</v>
      </c>
      <c r="E10" s="33" t="s">
        <v>63</v>
      </c>
      <c r="F10" s="40">
        <v>1412.3924</v>
      </c>
      <c r="G10" s="40">
        <v>1412.3924</v>
      </c>
      <c r="H10" s="33"/>
      <c r="I10" s="33">
        <v>1251</v>
      </c>
      <c r="J10" s="33"/>
      <c r="K10" s="33">
        <v>161.3924</v>
      </c>
      <c r="L10" s="33"/>
      <c r="M10" s="40"/>
      <c r="N10" s="33"/>
      <c r="O10" s="40"/>
      <c r="P10" s="40"/>
      <c r="Q10" s="40"/>
      <c r="R10" s="40"/>
      <c r="S10" s="40"/>
      <c r="T10" s="40"/>
      <c r="U10" s="40"/>
    </row>
    <row r="11" ht="35" customHeight="1" spans="1:21">
      <c r="A11" s="33" t="s">
        <v>58</v>
      </c>
      <c r="B11" s="39" t="s">
        <v>64</v>
      </c>
      <c r="C11" s="39" t="s">
        <v>65</v>
      </c>
      <c r="D11" s="39" t="s">
        <v>65</v>
      </c>
      <c r="E11" s="33" t="s">
        <v>66</v>
      </c>
      <c r="F11" s="40">
        <v>84.33</v>
      </c>
      <c r="G11" s="40">
        <v>84.33</v>
      </c>
      <c r="H11" s="33">
        <v>84.33</v>
      </c>
      <c r="I11" s="33"/>
      <c r="J11" s="33"/>
      <c r="K11" s="33"/>
      <c r="L11" s="33"/>
      <c r="M11" s="40"/>
      <c r="N11" s="33"/>
      <c r="O11" s="40"/>
      <c r="P11" s="40"/>
      <c r="Q11" s="40"/>
      <c r="R11" s="40"/>
      <c r="S11" s="40"/>
      <c r="T11" s="40"/>
      <c r="U11" s="40"/>
    </row>
    <row r="12" ht="35" customHeight="1" spans="1:21">
      <c r="A12" s="33" t="s">
        <v>58</v>
      </c>
      <c r="B12" s="39" t="s">
        <v>67</v>
      </c>
      <c r="C12" s="39" t="s">
        <v>68</v>
      </c>
      <c r="D12" s="39" t="s">
        <v>61</v>
      </c>
      <c r="E12" s="33" t="s">
        <v>69</v>
      </c>
      <c r="F12" s="40">
        <v>34.8</v>
      </c>
      <c r="G12" s="40">
        <v>34.8</v>
      </c>
      <c r="H12" s="33">
        <v>34.8</v>
      </c>
      <c r="I12" s="33"/>
      <c r="J12" s="33"/>
      <c r="K12" s="33"/>
      <c r="L12" s="33"/>
      <c r="M12" s="40"/>
      <c r="N12" s="33"/>
      <c r="O12" s="40"/>
      <c r="P12" s="40"/>
      <c r="Q12" s="40"/>
      <c r="R12" s="40"/>
      <c r="S12" s="40"/>
      <c r="T12" s="40"/>
      <c r="U12" s="40"/>
    </row>
    <row r="13" ht="35" customHeight="1" spans="1:21">
      <c r="A13" s="33" t="s">
        <v>58</v>
      </c>
      <c r="B13" s="39" t="s">
        <v>70</v>
      </c>
      <c r="C13" s="39" t="s">
        <v>60</v>
      </c>
      <c r="D13" s="39" t="s">
        <v>61</v>
      </c>
      <c r="E13" s="33" t="s">
        <v>71</v>
      </c>
      <c r="F13" s="40">
        <v>69.05</v>
      </c>
      <c r="G13" s="40">
        <v>69.05</v>
      </c>
      <c r="H13" s="33">
        <v>69.05</v>
      </c>
      <c r="I13" s="33"/>
      <c r="J13" s="33"/>
      <c r="K13" s="33"/>
      <c r="L13" s="33"/>
      <c r="M13" s="40"/>
      <c r="N13" s="33"/>
      <c r="O13" s="40"/>
      <c r="P13" s="40"/>
      <c r="Q13" s="40"/>
      <c r="R13" s="40"/>
      <c r="S13" s="40"/>
      <c r="T13" s="40"/>
      <c r="U13" s="40"/>
    </row>
    <row r="14" spans="1:2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</sheetData>
  <mergeCells count="7">
    <mergeCell ref="B4:D4"/>
    <mergeCell ref="G4:K4"/>
    <mergeCell ref="M4:U4"/>
    <mergeCell ref="A4:A5"/>
    <mergeCell ref="E4:E5"/>
    <mergeCell ref="F4:F5"/>
    <mergeCell ref="A1:T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2" workbookViewId="0">
      <selection activeCell="E10" sqref="E10"/>
    </sheetView>
  </sheetViews>
  <sheetFormatPr defaultColWidth="8.88888888888889" defaultRowHeight="14.4" outlineLevelCol="5"/>
  <cols>
    <col min="1" max="1" width="39" customWidth="1"/>
    <col min="2" max="2" width="14.5555555555556" customWidth="1"/>
    <col min="3" max="3" width="36.8888888888889" customWidth="1"/>
    <col min="4" max="4" width="11.6666666666667" customWidth="1"/>
    <col min="5" max="5" width="44" customWidth="1"/>
    <col min="6" max="6" width="12.2222222222222" customWidth="1"/>
  </cols>
  <sheetData>
    <row r="1" spans="1:6">
      <c r="A1" s="68"/>
      <c r="B1" s="68"/>
      <c r="C1" s="68"/>
      <c r="D1" s="68"/>
      <c r="E1" s="68"/>
      <c r="F1" s="69" t="s">
        <v>0</v>
      </c>
    </row>
    <row r="2" ht="25.8" spans="1:6">
      <c r="A2" s="70" t="s">
        <v>84</v>
      </c>
      <c r="B2" s="70"/>
      <c r="C2" s="70"/>
      <c r="D2" s="70"/>
      <c r="E2" s="70"/>
      <c r="F2" s="70"/>
    </row>
    <row r="3" ht="15.6" spans="1:6">
      <c r="A3" s="71" t="s">
        <v>2</v>
      </c>
      <c r="B3" s="72"/>
      <c r="C3" s="72"/>
      <c r="D3" s="72"/>
      <c r="E3" s="72"/>
      <c r="F3" s="69" t="s">
        <v>3</v>
      </c>
    </row>
    <row r="4" ht="15.6" spans="1:6">
      <c r="A4" s="73" t="s">
        <v>4</v>
      </c>
      <c r="B4" s="73"/>
      <c r="C4" s="73" t="s">
        <v>5</v>
      </c>
      <c r="D4" s="73"/>
      <c r="E4" s="73"/>
      <c r="F4" s="73"/>
    </row>
    <row r="5" ht="15.6" spans="1:6">
      <c r="A5" s="73" t="s">
        <v>6</v>
      </c>
      <c r="B5" s="73" t="s">
        <v>7</v>
      </c>
      <c r="C5" s="73" t="s">
        <v>8</v>
      </c>
      <c r="D5" s="73" t="s">
        <v>7</v>
      </c>
      <c r="E5" s="73" t="s">
        <v>9</v>
      </c>
      <c r="F5" s="73" t="s">
        <v>7</v>
      </c>
    </row>
    <row r="6" ht="15.6" spans="1:6">
      <c r="A6" s="74" t="s">
        <v>10</v>
      </c>
      <c r="B6" s="75">
        <v>2305.79</v>
      </c>
      <c r="C6" s="75" t="str">
        <f>IF(ISBLANK('[1]主表5-2财政拨款支出预算'!A8)," ",'[1]主表5-2财政拨款支出预算'!A8)</f>
        <v>人员类</v>
      </c>
      <c r="D6" s="75">
        <f>IF(ISBLANK('[1]主表5-2财政拨款支出预算'!B8)," ",'[1]主表5-2财政拨款支出预算'!B8)</f>
        <v>893.3976</v>
      </c>
      <c r="E6" s="75" t="str">
        <f>IF(ISBLANK('[1]主表5-1财政拨款支出分科目明细'!D8)," ",'[1]主表5-1财政拨款支出分科目明细'!D8)</f>
        <v>公共安全支出</v>
      </c>
      <c r="F6" s="75">
        <f>IF(ISBLANK('[1]主表5-1财政拨款支出分科目明细'!E8)," ",'[1]主表5-1财政拨款支出分科目明细'!E8)</f>
        <v>2117.61</v>
      </c>
    </row>
    <row r="7" ht="15.6" spans="1:6">
      <c r="A7" s="76" t="s">
        <v>11</v>
      </c>
      <c r="B7" s="75">
        <v>2305.79</v>
      </c>
      <c r="C7" s="75" t="str">
        <f>IF(ISBLANK('[1]主表5-2财政拨款支出预算'!A9)," ",'[1]主表5-2财政拨款支出预算'!A9)</f>
        <v>　工资福利支出</v>
      </c>
      <c r="D7" s="75">
        <f>IF(ISBLANK('[1]主表5-2财政拨款支出预算'!B9)," ",'[1]主表5-2财政拨款支出预算'!B9)</f>
        <v>888.3976</v>
      </c>
      <c r="E7" s="75" t="str">
        <f>IF(ISBLANK('[1]主表5-1财政拨款支出分科目明细'!D9)," ",'[1]主表5-1财政拨款支出分科目明细'!D9)</f>
        <v>　公安</v>
      </c>
      <c r="F7" s="75">
        <f>IF(ISBLANK('[1]主表5-1财政拨款支出分科目明细'!E9)," ",'[1]主表5-1财政拨款支出分科目明细'!E9)</f>
        <v>2117.61</v>
      </c>
    </row>
    <row r="8" ht="15.6" spans="1:6">
      <c r="A8" s="76" t="s">
        <v>12</v>
      </c>
      <c r="B8" s="75"/>
      <c r="C8" s="75" t="str">
        <f>IF(ISBLANK('[1]主表5-2财政拨款支出预算'!A10)," ",'[1]主表5-2财政拨款支出预算'!A10)</f>
        <v>　　基本工资</v>
      </c>
      <c r="D8" s="75">
        <f>IF(ISBLANK('[1]主表5-2财政拨款支出预算'!B10)," ",'[1]主表5-2财政拨款支出预算'!B10)</f>
        <v>241</v>
      </c>
      <c r="E8" s="75" t="str">
        <f>IF(ISBLANK('[1]主表5-1财政拨款支出分科目明细'!D10)," ",'[1]主表5-1财政拨款支出分科目明细'!D10)</f>
        <v>　　行政运行</v>
      </c>
      <c r="F8" s="75">
        <f>IF(ISBLANK('[1]主表5-1财政拨款支出分科目明细'!E10)," ",'[1]主表5-1财政拨款支出分科目明细'!E10)</f>
        <v>705.2176</v>
      </c>
    </row>
    <row r="9" ht="15.6" spans="1:6">
      <c r="A9" s="76" t="s">
        <v>13</v>
      </c>
      <c r="B9" s="75"/>
      <c r="C9" s="75" t="str">
        <f>IF(ISBLANK('[1]主表5-2财政拨款支出预算'!A11)," ",'[1]主表5-2财政拨款支出预算'!A11)</f>
        <v>　　津贴补贴</v>
      </c>
      <c r="D9" s="75">
        <f>IF(ISBLANK('[1]主表5-2财政拨款支出预算'!B11)," ",'[1]主表5-2财政拨款支出预算'!B11)</f>
        <v>310.83</v>
      </c>
      <c r="E9" s="75" t="str">
        <f>IF(ISBLANK('[1]主表5-1财政拨款支出分科目明细'!D11)," ",'[1]主表5-1财政拨款支出分科目明细'!D11)</f>
        <v>　　一般行政管理事务</v>
      </c>
      <c r="F9" s="75">
        <f>IF(ISBLANK('[1]主表5-1财政拨款支出分科目明细'!E11)," ",'[1]主表5-1财政拨款支出分科目明细'!E11)</f>
        <v>1412.3924</v>
      </c>
    </row>
    <row r="10" ht="15.6" spans="1:6">
      <c r="A10" s="74"/>
      <c r="B10" s="64"/>
      <c r="C10" s="75" t="str">
        <f>IF(ISBLANK('[1]主表5-2财政拨款支出预算'!A12)," ",'[1]主表5-2财政拨款支出预算'!A12)</f>
        <v>　　奖金</v>
      </c>
      <c r="D10" s="75">
        <f>IF(ISBLANK('[1]主表5-2财政拨款支出预算'!B12)," ",'[1]主表5-2财政拨款支出预算'!B12)</f>
        <v>20.2576</v>
      </c>
      <c r="E10" s="75" t="str">
        <f>IF(ISBLANK('[1]主表5-1财政拨款支出分科目明细'!D12)," ",'[1]主表5-1财政拨款支出分科目明细'!D12)</f>
        <v>社会保障和就业支出</v>
      </c>
      <c r="F10" s="75">
        <f>IF(ISBLANK('[1]主表5-1财政拨款支出分科目明细'!E12)," ",'[1]主表5-1财政拨款支出分科目明细'!E12)</f>
        <v>84.33</v>
      </c>
    </row>
    <row r="11" ht="15.6" spans="1:6">
      <c r="A11" s="76"/>
      <c r="B11" s="77"/>
      <c r="C11" s="75" t="str">
        <f>IF(ISBLANK('[1]主表5-2财政拨款支出预算'!A13)," ",'[1]主表5-2财政拨款支出预算'!A13)</f>
        <v>　　伙食补助费</v>
      </c>
      <c r="D11" s="75">
        <f>IF(ISBLANK('[1]主表5-2财政拨款支出预算'!B13)," ",'[1]主表5-2财政拨款支出预算'!B13)</f>
        <v>84</v>
      </c>
      <c r="E11" s="75" t="str">
        <f>IF(ISBLANK('[1]主表5-1财政拨款支出分科目明细'!D13)," ",'[1]主表5-1财政拨款支出分科目明细'!D13)</f>
        <v>　行政事业单位养老支出</v>
      </c>
      <c r="F11" s="75">
        <f>IF(ISBLANK('[1]主表5-1财政拨款支出分科目明细'!E13)," ",'[1]主表5-1财政拨款支出分科目明细'!E13)</f>
        <v>84.33</v>
      </c>
    </row>
    <row r="12" ht="15.6" spans="1:6">
      <c r="A12" s="76"/>
      <c r="B12" s="77"/>
      <c r="C12" s="75" t="str">
        <f>IF(ISBLANK('[1]主表5-2财政拨款支出预算'!A14)," ",'[1]主表5-2财政拨款支出预算'!A14)</f>
        <v>　　机关事业单位基本养老保险缴费</v>
      </c>
      <c r="D12" s="75">
        <f>IF(ISBLANK('[1]主表5-2财政拨款支出预算'!B14)," ",'[1]主表5-2财政拨款支出预算'!B14)</f>
        <v>84.33</v>
      </c>
      <c r="E12" s="75" t="str">
        <f>IF(ISBLANK('[1]主表5-1财政拨款支出分科目明细'!D14)," ",'[1]主表5-1财政拨款支出分科目明细'!D14)</f>
        <v>　　机关事业单位基本养老保险缴费支出</v>
      </c>
      <c r="F12" s="75">
        <f>IF(ISBLANK('[1]主表5-1财政拨款支出分科目明细'!E14)," ",'[1]主表5-1财政拨款支出分科目明细'!E14)</f>
        <v>84.33</v>
      </c>
    </row>
    <row r="13" ht="15.6" spans="1:6">
      <c r="A13" s="76"/>
      <c r="B13" s="77"/>
      <c r="C13" s="75" t="str">
        <f>IF(ISBLANK('[1]主表5-2财政拨款支出预算'!A15)," ",'[1]主表5-2财政拨款支出预算'!A15)</f>
        <v>　　职工基本医疗保险缴费</v>
      </c>
      <c r="D13" s="75">
        <f>IF(ISBLANK('[1]主表5-2财政拨款支出预算'!B15)," ",'[1]主表5-2财政拨款支出预算'!B15)</f>
        <v>34.8</v>
      </c>
      <c r="E13" s="75" t="str">
        <f>IF(ISBLANK('[1]主表5-1财政拨款支出分科目明细'!D15)," ",'[1]主表5-1财政拨款支出分科目明细'!D15)</f>
        <v>卫生健康支出</v>
      </c>
      <c r="F13" s="75">
        <f>IF(ISBLANK('[1]主表5-1财政拨款支出分科目明细'!E15)," ",'[1]主表5-1财政拨款支出分科目明细'!E15)</f>
        <v>34.8</v>
      </c>
    </row>
    <row r="14" ht="15.6" spans="1:6">
      <c r="A14" s="76"/>
      <c r="B14" s="77"/>
      <c r="C14" s="75" t="str">
        <f>IF(ISBLANK('[1]主表5-2财政拨款支出预算'!A16)," ",'[1]主表5-2财政拨款支出预算'!A16)</f>
        <v>　　住房公积金</v>
      </c>
      <c r="D14" s="75">
        <f>IF(ISBLANK('[1]主表5-2财政拨款支出预算'!B16)," ",'[1]主表5-2财政拨款支出预算'!B16)</f>
        <v>105.98</v>
      </c>
      <c r="E14" s="75" t="str">
        <f>IF(ISBLANK('[1]主表5-1财政拨款支出分科目明细'!D16)," ",'[1]主表5-1财政拨款支出分科目明细'!D16)</f>
        <v>　行政事业单位医疗</v>
      </c>
      <c r="F14" s="75">
        <f>IF(ISBLANK('[1]主表5-1财政拨款支出分科目明细'!E16)," ",'[1]主表5-1财政拨款支出分科目明细'!E16)</f>
        <v>34.8</v>
      </c>
    </row>
    <row r="15" ht="15.6" spans="1:6">
      <c r="A15" s="76"/>
      <c r="B15" s="77"/>
      <c r="C15" s="75" t="str">
        <f>IF(ISBLANK('[1]主表5-2财政拨款支出预算'!A17)," ",'[1]主表5-2财政拨款支出预算'!A17)</f>
        <v>　　其他工资福利支出</v>
      </c>
      <c r="D15" s="75">
        <f>IF(ISBLANK('[1]主表5-2财政拨款支出预算'!B17)," ",'[1]主表5-2财政拨款支出预算'!B17)</f>
        <v>7.2</v>
      </c>
      <c r="E15" s="75" t="str">
        <f>IF(ISBLANK('[1]主表5-1财政拨款支出分科目明细'!D17)," ",'[1]主表5-1财政拨款支出分科目明细'!D17)</f>
        <v>　　行政单位医疗</v>
      </c>
      <c r="F15" s="75">
        <f>IF(ISBLANK('[1]主表5-1财政拨款支出分科目明细'!E17)," ",'[1]主表5-1财政拨款支出分科目明细'!E17)</f>
        <v>34.8</v>
      </c>
    </row>
    <row r="16" ht="15.6" spans="1:6">
      <c r="A16" s="74"/>
      <c r="B16" s="77"/>
      <c r="C16" s="75" t="str">
        <f>IF(ISBLANK('[1]主表5-2财政拨款支出预算'!A18)," ",'[1]主表5-2财政拨款支出预算'!A18)</f>
        <v>　对个人和家庭的补助</v>
      </c>
      <c r="D16" s="75">
        <f>IF(ISBLANK('[1]主表5-2财政拨款支出预算'!B18)," ",'[1]主表5-2财政拨款支出预算'!B18)</f>
        <v>5</v>
      </c>
      <c r="E16" s="75" t="str">
        <f>IF(ISBLANK('[1]主表5-1财政拨款支出分科目明细'!D18)," ",'[1]主表5-1财政拨款支出分科目明细'!D18)</f>
        <v>住房保障支出</v>
      </c>
      <c r="F16" s="75">
        <f>IF(ISBLANK('[1]主表5-1财政拨款支出分科目明细'!E18)," ",'[1]主表5-1财政拨款支出分科目明细'!E18)</f>
        <v>69.05</v>
      </c>
    </row>
    <row r="17" ht="15.6" spans="1:6">
      <c r="A17" s="74"/>
      <c r="B17" s="77"/>
      <c r="C17" s="75" t="str">
        <f>IF(ISBLANK('[1]主表5-2财政拨款支出预算'!A19)," ",'[1]主表5-2财政拨款支出预算'!A19)</f>
        <v>　　其他对个人和家庭的补助</v>
      </c>
      <c r="D17" s="75">
        <f>IF(ISBLANK('[1]主表5-2财政拨款支出预算'!B19)," ",'[1]主表5-2财政拨款支出预算'!B19)</f>
        <v>5</v>
      </c>
      <c r="E17" s="75" t="str">
        <f>IF(ISBLANK('[1]主表5-1财政拨款支出分科目明细'!D19)," ",'[1]主表5-1财政拨款支出分科目明细'!D19)</f>
        <v>　住房改革支出</v>
      </c>
      <c r="F17" s="75">
        <f>IF(ISBLANK('[1]主表5-1财政拨款支出分科目明细'!E19)," ",'[1]主表5-1财政拨款支出分科目明细'!E19)</f>
        <v>69.05</v>
      </c>
    </row>
    <row r="18" ht="15.6" spans="1:6">
      <c r="A18" s="74"/>
      <c r="B18" s="77"/>
      <c r="C18" s="75" t="str">
        <f>IF(ISBLANK('[1]主表5-2财政拨款支出预算'!A20)," ",'[1]主表5-2财政拨款支出预算'!A20)</f>
        <v>公用经费</v>
      </c>
      <c r="D18" s="75">
        <f>IF(ISBLANK('[1]主表5-2财政拨款支出预算'!B20)," ",'[1]主表5-2财政拨款支出预算'!B20)</f>
        <v>1412.3924</v>
      </c>
      <c r="E18" s="75" t="str">
        <f>IF(ISBLANK('[1]主表5-1财政拨款支出分科目明细'!D20)," ",'[1]主表5-1财政拨款支出分科目明细'!D20)</f>
        <v>　　住房公积金</v>
      </c>
      <c r="F18" s="75">
        <f>IF(ISBLANK('[1]主表5-1财政拨款支出分科目明细'!E20)," ",'[1]主表5-1财政拨款支出分科目明细'!E20)</f>
        <v>69.05</v>
      </c>
    </row>
    <row r="19" ht="15.6" spans="1:6">
      <c r="A19" s="74"/>
      <c r="B19" s="77"/>
      <c r="C19" s="75" t="str">
        <f>IF(ISBLANK('[1]主表5-2财政拨款支出预算'!A21)," ",'[1]主表5-2财政拨款支出预算'!A21)</f>
        <v>　商品和服务支出</v>
      </c>
      <c r="D19" s="75">
        <f>IF(ISBLANK('[1]主表5-2财政拨款支出预算'!B21)," ",'[1]主表5-2财政拨款支出预算'!B21)</f>
        <v>1251</v>
      </c>
      <c r="E19" s="75" t="str">
        <f>IF(ISBLANK('[1]主表5-1财政拨款支出分科目明细'!D21)," ",'[1]主表5-1财政拨款支出分科目明细'!D21)</f>
        <v> </v>
      </c>
      <c r="F19" s="75" t="str">
        <f>IF(ISBLANK('[1]主表5-1财政拨款支出分科目明细'!E21)," ",'[1]主表5-1财政拨款支出分科目明细'!E21)</f>
        <v> </v>
      </c>
    </row>
    <row r="20" ht="15.6" spans="1:6">
      <c r="A20" s="74"/>
      <c r="B20" s="77"/>
      <c r="C20" s="75" t="str">
        <f>IF(ISBLANK('[1]主表5-2财政拨款支出预算'!A22)," ",'[1]主表5-2财政拨款支出预算'!A22)</f>
        <v>　　办公费</v>
      </c>
      <c r="D20" s="75">
        <f>IF(ISBLANK('[1]主表5-2财政拨款支出预算'!B22)," ",'[1]主表5-2财政拨款支出预算'!B22)</f>
        <v>20</v>
      </c>
      <c r="E20" s="75" t="str">
        <f>IF(ISBLANK('[1]主表5-1财政拨款支出分科目明细'!D22)," ",'[1]主表5-1财政拨款支出分科目明细'!D22)</f>
        <v> </v>
      </c>
      <c r="F20" s="75" t="str">
        <f>IF(ISBLANK('[1]主表5-1财政拨款支出分科目明细'!E22)," ",'[1]主表5-1财政拨款支出分科目明细'!E22)</f>
        <v> </v>
      </c>
    </row>
    <row r="21" ht="15.6" spans="1:6">
      <c r="A21" s="74"/>
      <c r="B21" s="77"/>
      <c r="C21" s="75" t="str">
        <f>IF(ISBLANK('[1]主表5-2财政拨款支出预算'!A23)," ",'[1]主表5-2财政拨款支出预算'!A23)</f>
        <v>　　印刷费</v>
      </c>
      <c r="D21" s="75">
        <f>IF(ISBLANK('[1]主表5-2财政拨款支出预算'!B23)," ",'[1]主表5-2财政拨款支出预算'!B23)</f>
        <v>10</v>
      </c>
      <c r="E21" s="75" t="str">
        <f>IF(ISBLANK('[1]主表5-1财政拨款支出分科目明细'!D23)," ",'[1]主表5-1财政拨款支出分科目明细'!D23)</f>
        <v> </v>
      </c>
      <c r="F21" s="75" t="str">
        <f>IF(ISBLANK('[1]主表5-1财政拨款支出分科目明细'!E23)," ",'[1]主表5-1财政拨款支出分科目明细'!E23)</f>
        <v> </v>
      </c>
    </row>
    <row r="22" ht="15.6" spans="1:6">
      <c r="A22" s="74"/>
      <c r="B22" s="77"/>
      <c r="C22" s="75" t="str">
        <f>IF(ISBLANK('[1]主表5-2财政拨款支出预算'!A24)," ",'[1]主表5-2财政拨款支出预算'!A24)</f>
        <v>　　水费</v>
      </c>
      <c r="D22" s="75">
        <f>IF(ISBLANK('[1]主表5-2财政拨款支出预算'!B24)," ",'[1]主表5-2财政拨款支出预算'!B24)</f>
        <v>2</v>
      </c>
      <c r="E22" s="75" t="str">
        <f>IF(ISBLANK('[1]主表5-1财政拨款支出分科目明细'!D24)," ",'[1]主表5-1财政拨款支出分科目明细'!D24)</f>
        <v> </v>
      </c>
      <c r="F22" s="75" t="str">
        <f>IF(ISBLANK('[1]主表5-1财政拨款支出分科目明细'!E24)," ",'[1]主表5-1财政拨款支出分科目明细'!E24)</f>
        <v> </v>
      </c>
    </row>
    <row r="23" ht="15.6" spans="1:6">
      <c r="A23" s="74"/>
      <c r="B23" s="77"/>
      <c r="C23" s="75" t="str">
        <f>IF(ISBLANK('[1]主表5-2财政拨款支出预算'!A25)," ",'[1]主表5-2财政拨款支出预算'!A25)</f>
        <v>　　电费</v>
      </c>
      <c r="D23" s="75">
        <f>IF(ISBLANK('[1]主表5-2财政拨款支出预算'!B25)," ",'[1]主表5-2财政拨款支出预算'!B25)</f>
        <v>20</v>
      </c>
      <c r="E23" s="75" t="str">
        <f>IF(ISBLANK('[1]主表5-1财政拨款支出分科目明细'!D25)," ",'[1]主表5-1财政拨款支出分科目明细'!D25)</f>
        <v> </v>
      </c>
      <c r="F23" s="75" t="str">
        <f>IF(ISBLANK('[1]主表5-1财政拨款支出分科目明细'!E25)," ",'[1]主表5-1财政拨款支出分科目明细'!E25)</f>
        <v> </v>
      </c>
    </row>
    <row r="24" ht="15.6" spans="1:6">
      <c r="A24" s="74"/>
      <c r="B24" s="77"/>
      <c r="C24" s="75" t="str">
        <f>IF(ISBLANK('[1]主表5-2财政拨款支出预算'!A26)," ",'[1]主表5-2财政拨款支出预算'!A26)</f>
        <v>　　邮电费</v>
      </c>
      <c r="D24" s="75">
        <f>IF(ISBLANK('[1]主表5-2财政拨款支出预算'!B26)," ",'[1]主表5-2财政拨款支出预算'!B26)</f>
        <v>63</v>
      </c>
      <c r="E24" s="75" t="str">
        <f>IF(ISBLANK('[1]主表5-1财政拨款支出分科目明细'!D26)," ",'[1]主表5-1财政拨款支出分科目明细'!D26)</f>
        <v> </v>
      </c>
      <c r="F24" s="75" t="str">
        <f>IF(ISBLANK('[1]主表5-1财政拨款支出分科目明细'!E26)," ",'[1]主表5-1财政拨款支出分科目明细'!E26)</f>
        <v> </v>
      </c>
    </row>
    <row r="25" ht="15.6" spans="1:6">
      <c r="A25" s="74"/>
      <c r="B25" s="77"/>
      <c r="C25" s="75" t="str">
        <f>IF(ISBLANK('[1]主表5-2财政拨款支出预算'!A27)," ",'[1]主表5-2财政拨款支出预算'!A27)</f>
        <v>　　物业管理费</v>
      </c>
      <c r="D25" s="75">
        <f>IF(ISBLANK('[1]主表5-2财政拨款支出预算'!B27)," ",'[1]主表5-2财政拨款支出预算'!B27)</f>
        <v>17</v>
      </c>
      <c r="E25" s="75" t="str">
        <f>IF(ISBLANK('[1]主表5-1财政拨款支出分科目明细'!D27)," ",'[1]主表5-1财政拨款支出分科目明细'!D27)</f>
        <v> </v>
      </c>
      <c r="F25" s="75" t="str">
        <f>IF(ISBLANK('[1]主表5-1财政拨款支出分科目明细'!E27)," ",'[1]主表5-1财政拨款支出分科目明细'!E27)</f>
        <v> </v>
      </c>
    </row>
    <row r="26" ht="15.6" spans="1:6">
      <c r="A26" s="74"/>
      <c r="B26" s="77"/>
      <c r="C26" s="75" t="str">
        <f>IF(ISBLANK('[1]主表5-2财政拨款支出预算'!A28)," ",'[1]主表5-2财政拨款支出预算'!A28)</f>
        <v>　　差旅费</v>
      </c>
      <c r="D26" s="75">
        <f>IF(ISBLANK('[1]主表5-2财政拨款支出预算'!B28)," ",'[1]主表5-2财政拨款支出预算'!B28)</f>
        <v>2</v>
      </c>
      <c r="E26" s="75" t="str">
        <f>IF(ISBLANK('[1]主表5-1财政拨款支出分科目明细'!D28)," ",'[1]主表5-1财政拨款支出分科目明细'!D28)</f>
        <v> </v>
      </c>
      <c r="F26" s="75" t="str">
        <f>IF(ISBLANK('[1]主表5-1财政拨款支出分科目明细'!E28)," ",'[1]主表5-1财政拨款支出分科目明细'!E28)</f>
        <v> </v>
      </c>
    </row>
    <row r="27" ht="15.6" spans="1:6">
      <c r="A27" s="74"/>
      <c r="B27" s="77"/>
      <c r="C27" s="75" t="str">
        <f>IF(ISBLANK('[1]主表5-2财政拨款支出预算'!A29)," ",'[1]主表5-2财政拨款支出预算'!A29)</f>
        <v>　　维修（护）费</v>
      </c>
      <c r="D27" s="75">
        <f>IF(ISBLANK('[1]主表5-2财政拨款支出预算'!B29)," ",'[1]主表5-2财政拨款支出预算'!B29)</f>
        <v>110</v>
      </c>
      <c r="E27" s="75" t="str">
        <f>IF(ISBLANK('[1]主表5-1财政拨款支出分科目明细'!D29)," ",'[1]主表5-1财政拨款支出分科目明细'!D29)</f>
        <v> </v>
      </c>
      <c r="F27" s="75" t="str">
        <f>IF(ISBLANK('[1]主表5-1财政拨款支出分科目明细'!E29)," ",'[1]主表5-1财政拨款支出分科目明细'!E29)</f>
        <v> </v>
      </c>
    </row>
    <row r="28" ht="15.6" spans="1:6">
      <c r="A28" s="74"/>
      <c r="B28" s="77"/>
      <c r="C28" s="75" t="str">
        <f>IF(ISBLANK('[1]主表5-2财政拨款支出预算'!A30)," ",'[1]主表5-2财政拨款支出预算'!A30)</f>
        <v>　　租赁费</v>
      </c>
      <c r="D28" s="75">
        <f>IF(ISBLANK('[1]主表5-2财政拨款支出预算'!B30)," ",'[1]主表5-2财政拨款支出预算'!B30)</f>
        <v>70</v>
      </c>
      <c r="E28" s="75" t="str">
        <f>IF(ISBLANK('[1]主表5-1财政拨款支出分科目明细'!D30)," ",'[1]主表5-1财政拨款支出分科目明细'!D30)</f>
        <v> </v>
      </c>
      <c r="F28" s="75" t="str">
        <f>IF(ISBLANK('[1]主表5-1财政拨款支出分科目明细'!E30)," ",'[1]主表5-1财政拨款支出分科目明细'!E30)</f>
        <v> </v>
      </c>
    </row>
    <row r="29" ht="15.6" spans="1:6">
      <c r="A29" s="74"/>
      <c r="B29" s="77"/>
      <c r="C29" s="75" t="str">
        <f>IF(ISBLANK('[1]主表5-2财政拨款支出预算'!A31)," ",'[1]主表5-2财政拨款支出预算'!A31)</f>
        <v>　　公务接待费</v>
      </c>
      <c r="D29" s="75">
        <f>IF(ISBLANK('[1]主表5-2财政拨款支出预算'!B31)," ",'[1]主表5-2财政拨款支出预算'!B31)</f>
        <v>9</v>
      </c>
      <c r="E29" s="75" t="str">
        <f>IF(ISBLANK('[1]主表5-1财政拨款支出分科目明细'!D31)," ",'[1]主表5-1财政拨款支出分科目明细'!D31)</f>
        <v> </v>
      </c>
      <c r="F29" s="75" t="str">
        <f>IF(ISBLANK('[1]主表5-1财政拨款支出分科目明细'!E31)," ",'[1]主表5-1财政拨款支出分科目明细'!E31)</f>
        <v> </v>
      </c>
    </row>
    <row r="30" ht="15.6" spans="1:6">
      <c r="A30" s="74"/>
      <c r="B30" s="77"/>
      <c r="C30" s="75" t="str">
        <f>IF(ISBLANK('[1]主表5-2财政拨款支出预算'!A32)," ",'[1]主表5-2财政拨款支出预算'!A32)</f>
        <v>　　被装购置费</v>
      </c>
      <c r="D30" s="75">
        <f>IF(ISBLANK('[1]主表5-2财政拨款支出预算'!B32)," ",'[1]主表5-2财政拨款支出预算'!B32)</f>
        <v>7</v>
      </c>
      <c r="E30" s="75" t="str">
        <f>IF(ISBLANK('[1]主表5-1财政拨款支出分科目明细'!D32)," ",'[1]主表5-1财政拨款支出分科目明细'!D32)</f>
        <v> </v>
      </c>
      <c r="F30" s="75" t="str">
        <f>IF(ISBLANK('[1]主表5-1财政拨款支出分科目明细'!E32)," ",'[1]主表5-1财政拨款支出分科目明细'!E32)</f>
        <v> </v>
      </c>
    </row>
    <row r="31" ht="15.6" spans="1:6">
      <c r="A31" s="74"/>
      <c r="B31" s="77"/>
      <c r="C31" s="75" t="str">
        <f>IF(ISBLANK('[1]主表5-2财政拨款支出预算'!A33)," ",'[1]主表5-2财政拨款支出预算'!A33)</f>
        <v>　　劳务费</v>
      </c>
      <c r="D31" s="75">
        <f>IF(ISBLANK('[1]主表5-2财政拨款支出预算'!B33)," ",'[1]主表5-2财政拨款支出预算'!B33)</f>
        <v>650</v>
      </c>
      <c r="E31" s="75" t="str">
        <f>IF(ISBLANK('[1]主表5-1财政拨款支出分科目明细'!D33)," ",'[1]主表5-1财政拨款支出分科目明细'!D33)</f>
        <v> </v>
      </c>
      <c r="F31" s="75" t="str">
        <f>IF(ISBLANK('[1]主表5-1财政拨款支出分科目明细'!E33)," ",'[1]主表5-1财政拨款支出分科目明细'!E33)</f>
        <v> </v>
      </c>
    </row>
    <row r="32" ht="15.6" spans="1:6">
      <c r="A32" s="74"/>
      <c r="B32" s="77"/>
      <c r="C32" s="75" t="str">
        <f>IF(ISBLANK('[1]主表5-2财政拨款支出预算'!A34)," ",'[1]主表5-2财政拨款支出预算'!A34)</f>
        <v>　　委托业务费</v>
      </c>
      <c r="D32" s="75">
        <f>IF(ISBLANK('[1]主表5-2财政拨款支出预算'!B34)," ",'[1]主表5-2财政拨款支出预算'!B34)</f>
        <v>70</v>
      </c>
      <c r="E32" s="75" t="str">
        <f>IF(ISBLANK('[1]主表5-1财政拨款支出分科目明细'!D34)," ",'[1]主表5-1财政拨款支出分科目明细'!D34)</f>
        <v> </v>
      </c>
      <c r="F32" s="75" t="str">
        <f>IF(ISBLANK('[1]主表5-1财政拨款支出分科目明细'!E34)," ",'[1]主表5-1财政拨款支出分科目明细'!E34)</f>
        <v> </v>
      </c>
    </row>
    <row r="33" ht="15.6" spans="1:6">
      <c r="A33" s="74"/>
      <c r="B33" s="77"/>
      <c r="C33" s="75" t="str">
        <f>IF(ISBLANK('[1]主表5-2财政拨款支出预算'!A35)," ",'[1]主表5-2财政拨款支出预算'!A35)</f>
        <v>　　工会经费</v>
      </c>
      <c r="D33" s="75">
        <f>IF(ISBLANK('[1]主表5-2财政拨款支出预算'!B35)," ",'[1]主表5-2财政拨款支出预算'!B35)</f>
        <v>61</v>
      </c>
      <c r="E33" s="75" t="str">
        <f>IF(ISBLANK('[1]主表5-1财政拨款支出分科目明细'!D35)," ",'[1]主表5-1财政拨款支出分科目明细'!D35)</f>
        <v> </v>
      </c>
      <c r="F33" s="75" t="str">
        <f>IF(ISBLANK('[1]主表5-1财政拨款支出分科目明细'!E35)," ",'[1]主表5-1财政拨款支出分科目明细'!E35)</f>
        <v> </v>
      </c>
    </row>
    <row r="34" ht="15.6" spans="1:6">
      <c r="A34" s="74"/>
      <c r="B34" s="77"/>
      <c r="C34" s="75" t="str">
        <f>IF(ISBLANK('[1]主表5-2财政拨款支出预算'!A36)," ",'[1]主表5-2财政拨款支出预算'!A36)</f>
        <v>　　公务用车运行维护费</v>
      </c>
      <c r="D34" s="75">
        <f>IF(ISBLANK('[1]主表5-2财政拨款支出预算'!B36)," ",'[1]主表5-2财政拨款支出预算'!B36)</f>
        <v>40</v>
      </c>
      <c r="E34" s="75" t="str">
        <f>IF(ISBLANK('[1]主表5-1财政拨款支出分科目明细'!D36)," ",'[1]主表5-1财政拨款支出分科目明细'!D36)</f>
        <v> </v>
      </c>
      <c r="F34" s="75" t="str">
        <f>IF(ISBLANK('[1]主表5-1财政拨款支出分科目明细'!E36)," ",'[1]主表5-1财政拨款支出分科目明细'!E36)</f>
        <v> </v>
      </c>
    </row>
    <row r="35" ht="15.6" spans="1:6">
      <c r="A35" s="74"/>
      <c r="B35" s="77"/>
      <c r="C35" s="75" t="str">
        <f>IF(ISBLANK('[1]主表5-2财政拨款支出预算'!A37)," ",'[1]主表5-2财政拨款支出预算'!A37)</f>
        <v>　　其他商品和服务支出</v>
      </c>
      <c r="D35" s="75">
        <f>IF(ISBLANK('[1]主表5-2财政拨款支出预算'!B37)," ",'[1]主表5-2财政拨款支出预算'!B37)</f>
        <v>100</v>
      </c>
      <c r="E35" s="75" t="str">
        <f>IF(ISBLANK('[1]主表5-1财政拨款支出分科目明细'!D37)," ",'[1]主表5-1财政拨款支出分科目明细'!D37)</f>
        <v> </v>
      </c>
      <c r="F35" s="75" t="str">
        <f>IF(ISBLANK('[1]主表5-1财政拨款支出分科目明细'!E37)," ",'[1]主表5-1财政拨款支出分科目明细'!E37)</f>
        <v> </v>
      </c>
    </row>
    <row r="36" ht="15.6" spans="1:6">
      <c r="A36" s="74"/>
      <c r="B36" s="77"/>
      <c r="C36" s="75" t="str">
        <f>IF(ISBLANK('[1]主表5-2财政拨款支出预算'!A38)," ",'[1]主表5-2财政拨款支出预算'!A38)</f>
        <v>　资本性支出</v>
      </c>
      <c r="D36" s="75">
        <f>IF(ISBLANK('[1]主表5-2财政拨款支出预算'!B38)," ",'[1]主表5-2财政拨款支出预算'!B38)</f>
        <v>161.3924</v>
      </c>
      <c r="E36" s="75" t="str">
        <f>IF(ISBLANK('[1]主表5-1财政拨款支出分科目明细'!D38)," ",'[1]主表5-1财政拨款支出分科目明细'!D38)</f>
        <v> </v>
      </c>
      <c r="F36" s="75" t="str">
        <f>IF(ISBLANK('[1]主表5-1财政拨款支出分科目明细'!E38)," ",'[1]主表5-1财政拨款支出分科目明细'!E38)</f>
        <v> </v>
      </c>
    </row>
    <row r="37" ht="15.6" spans="1:6">
      <c r="A37" s="74"/>
      <c r="B37" s="77"/>
      <c r="C37" s="75" t="str">
        <f>IF(ISBLANK('[1]主表5-2财政拨款支出预算'!A39)," ",'[1]主表5-2财政拨款支出预算'!A39)</f>
        <v>　　办公设备购置</v>
      </c>
      <c r="D37" s="75">
        <f>IF(ISBLANK('[1]主表5-2财政拨款支出预算'!B39)," ",'[1]主表5-2财政拨款支出预算'!B39)</f>
        <v>50</v>
      </c>
      <c r="E37" s="75" t="str">
        <f>IF(ISBLANK('[1]主表5-1财政拨款支出分科目明细'!D39)," ",'[1]主表5-1财政拨款支出分科目明细'!D39)</f>
        <v> </v>
      </c>
      <c r="F37" s="75" t="str">
        <f>IF(ISBLANK('[1]主表5-1财政拨款支出分科目明细'!E39)," ",'[1]主表5-1财政拨款支出分科目明细'!E39)</f>
        <v> </v>
      </c>
    </row>
    <row r="38" ht="15.6" spans="1:6">
      <c r="A38" s="74"/>
      <c r="B38" s="77"/>
      <c r="C38" s="75" t="str">
        <f>IF(ISBLANK('[1]主表5-2财政拨款支出预算'!A40)," ",'[1]主表5-2财政拨款支出预算'!A40)</f>
        <v>　　专用设备购置</v>
      </c>
      <c r="D38" s="75">
        <f>IF(ISBLANK('[1]主表5-2财政拨款支出预算'!B40)," ",'[1]主表5-2财政拨款支出预算'!B40)</f>
        <v>48.3924</v>
      </c>
      <c r="E38" s="75" t="str">
        <f>IF(ISBLANK('[1]主表5-1财政拨款支出分科目明细'!D40)," ",'[1]主表5-1财政拨款支出分科目明细'!D40)</f>
        <v> </v>
      </c>
      <c r="F38" s="75" t="str">
        <f>IF(ISBLANK('[1]主表5-1财政拨款支出分科目明细'!E40)," ",'[1]主表5-1财政拨款支出分科目明细'!E40)</f>
        <v> </v>
      </c>
    </row>
    <row r="39" ht="15.6" spans="1:6">
      <c r="A39" s="74"/>
      <c r="B39" s="77"/>
      <c r="C39" s="75" t="str">
        <f>IF(ISBLANK('[1]主表5-2财政拨款支出预算'!A41)," ",'[1]主表5-2财政拨款支出预算'!A41)</f>
        <v>　　大型修缮</v>
      </c>
      <c r="D39" s="75">
        <f>IF(ISBLANK('[1]主表5-2财政拨款支出预算'!B41)," ",'[1]主表5-2财政拨款支出预算'!B41)</f>
        <v>3</v>
      </c>
      <c r="E39" s="75" t="str">
        <f>IF(ISBLANK('[1]主表5-1财政拨款支出分科目明细'!D41)," ",'[1]主表5-1财政拨款支出分科目明细'!D41)</f>
        <v> </v>
      </c>
      <c r="F39" s="75" t="str">
        <f>IF(ISBLANK('[1]主表5-1财政拨款支出分科目明细'!E41)," ",'[1]主表5-1财政拨款支出分科目明细'!E41)</f>
        <v> </v>
      </c>
    </row>
    <row r="40" ht="15.6" spans="1:6">
      <c r="A40" s="74"/>
      <c r="B40" s="77"/>
      <c r="C40" s="75" t="str">
        <f>IF(ISBLANK('[1]主表5-2财政拨款支出预算'!A42)," ",'[1]主表5-2财政拨款支出预算'!A42)</f>
        <v>　　其他资本性支出</v>
      </c>
      <c r="D40" s="75">
        <f>IF(ISBLANK('[1]主表5-2财政拨款支出预算'!B42)," ",'[1]主表5-2财政拨款支出预算'!B42)</f>
        <v>60</v>
      </c>
      <c r="E40" s="75" t="str">
        <f>IF(ISBLANK('[1]主表5-1财政拨款支出分科目明细'!D42)," ",'[1]主表5-1财政拨款支出分科目明细'!D42)</f>
        <v> </v>
      </c>
      <c r="F40" s="75" t="str">
        <f>IF(ISBLANK('[1]主表5-1财政拨款支出分科目明细'!E42)," ",'[1]主表5-1财政拨款支出分科目明细'!E42)</f>
        <v> </v>
      </c>
    </row>
    <row r="41" ht="15.6" spans="1:6">
      <c r="A41" s="73" t="s">
        <v>28</v>
      </c>
      <c r="B41" s="75">
        <v>2305.79</v>
      </c>
      <c r="C41" s="73" t="s">
        <v>29</v>
      </c>
      <c r="D41" s="77">
        <f>B41</f>
        <v>2305.79</v>
      </c>
      <c r="E41" s="73" t="s">
        <v>29</v>
      </c>
      <c r="F41" s="77">
        <f>B41</f>
        <v>2305.79</v>
      </c>
    </row>
  </sheetData>
  <mergeCells count="1">
    <mergeCell ref="A2:F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opLeftCell="A2" workbookViewId="0">
      <selection activeCell="F9" sqref="F9"/>
    </sheetView>
  </sheetViews>
  <sheetFormatPr defaultColWidth="8.88888888888889" defaultRowHeight="14.4"/>
  <cols>
    <col min="1" max="2" width="11.3333333333333" customWidth="1"/>
    <col min="3" max="3" width="13.6666666666667" customWidth="1"/>
    <col min="4" max="4" width="42.8888888888889" customWidth="1"/>
    <col min="5" max="5" width="25.8888888888889" customWidth="1"/>
    <col min="6" max="6" width="11.4444444444444" customWidth="1"/>
    <col min="8" max="8" width="12.5555555555556" customWidth="1"/>
  </cols>
  <sheetData>
    <row r="1" spans="1:19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67" t="s">
        <v>85</v>
      </c>
    </row>
    <row r="2" ht="25.8" spans="1:19">
      <c r="A2" s="55" t="s">
        <v>86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>
      <c r="A3" s="56" t="s">
        <v>87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67" t="s">
        <v>3</v>
      </c>
    </row>
    <row r="4" ht="15.6" spans="1:19">
      <c r="A4" s="57" t="s">
        <v>88</v>
      </c>
      <c r="B4" s="57"/>
      <c r="C4" s="57"/>
      <c r="D4" s="58" t="s">
        <v>89</v>
      </c>
      <c r="E4" s="58" t="s">
        <v>35</v>
      </c>
      <c r="F4" s="57" t="s">
        <v>74</v>
      </c>
      <c r="G4" s="57"/>
      <c r="H4" s="57"/>
      <c r="I4" s="57"/>
      <c r="J4" s="57"/>
      <c r="K4" s="57" t="s">
        <v>75</v>
      </c>
      <c r="L4" s="57"/>
      <c r="M4" s="57"/>
      <c r="N4" s="57"/>
      <c r="O4" s="57"/>
      <c r="P4" s="57"/>
      <c r="Q4" s="57"/>
      <c r="R4" s="57"/>
      <c r="S4" s="57"/>
    </row>
    <row r="5" ht="46.8" spans="1:19">
      <c r="A5" s="57" t="s">
        <v>48</v>
      </c>
      <c r="B5" s="57" t="s">
        <v>49</v>
      </c>
      <c r="C5" s="57" t="s">
        <v>50</v>
      </c>
      <c r="D5" s="58"/>
      <c r="E5" s="58"/>
      <c r="F5" s="58" t="s">
        <v>51</v>
      </c>
      <c r="G5" s="58" t="s">
        <v>76</v>
      </c>
      <c r="H5" s="58" t="s">
        <v>77</v>
      </c>
      <c r="I5" s="58" t="s">
        <v>78</v>
      </c>
      <c r="J5" s="58" t="s">
        <v>79</v>
      </c>
      <c r="K5" s="58" t="s">
        <v>51</v>
      </c>
      <c r="L5" s="58" t="s">
        <v>76</v>
      </c>
      <c r="M5" s="58" t="s">
        <v>77</v>
      </c>
      <c r="N5" s="58" t="s">
        <v>78</v>
      </c>
      <c r="O5" s="58" t="s">
        <v>90</v>
      </c>
      <c r="P5" s="58" t="s">
        <v>82</v>
      </c>
      <c r="Q5" s="58" t="s">
        <v>83</v>
      </c>
      <c r="R5" s="58" t="s">
        <v>79</v>
      </c>
      <c r="S5" s="58" t="s">
        <v>80</v>
      </c>
    </row>
    <row r="6" spans="1:19">
      <c r="A6" s="59" t="s">
        <v>55</v>
      </c>
      <c r="B6" s="59" t="s">
        <v>55</v>
      </c>
      <c r="C6" s="59" t="s">
        <v>55</v>
      </c>
      <c r="D6" s="59" t="s">
        <v>55</v>
      </c>
      <c r="E6" s="59"/>
      <c r="F6" s="59">
        <v>1</v>
      </c>
      <c r="G6" s="59">
        <f t="shared" ref="G6:S6" si="0">F6+1</f>
        <v>2</v>
      </c>
      <c r="H6" s="59">
        <f t="shared" si="0"/>
        <v>3</v>
      </c>
      <c r="I6" s="59">
        <f t="shared" si="0"/>
        <v>4</v>
      </c>
      <c r="J6" s="59">
        <f t="shared" si="0"/>
        <v>5</v>
      </c>
      <c r="K6" s="59">
        <f t="shared" si="0"/>
        <v>6</v>
      </c>
      <c r="L6" s="59">
        <f t="shared" si="0"/>
        <v>7</v>
      </c>
      <c r="M6" s="59">
        <f t="shared" si="0"/>
        <v>8</v>
      </c>
      <c r="N6" s="59">
        <f t="shared" si="0"/>
        <v>9</v>
      </c>
      <c r="O6" s="59">
        <f t="shared" si="0"/>
        <v>10</v>
      </c>
      <c r="P6" s="59">
        <f t="shared" si="0"/>
        <v>11</v>
      </c>
      <c r="Q6" s="59">
        <f t="shared" si="0"/>
        <v>12</v>
      </c>
      <c r="R6" s="59">
        <f t="shared" si="0"/>
        <v>13</v>
      </c>
      <c r="S6" s="59">
        <f t="shared" si="0"/>
        <v>14</v>
      </c>
    </row>
    <row r="7" ht="25" customHeight="1" spans="1:19">
      <c r="A7" s="60"/>
      <c r="B7" s="60"/>
      <c r="C7" s="60"/>
      <c r="D7" s="60" t="s">
        <v>35</v>
      </c>
      <c r="E7" s="61">
        <v>2305.79</v>
      </c>
      <c r="F7" s="61">
        <v>2305.79</v>
      </c>
      <c r="G7" s="61">
        <v>888.3976</v>
      </c>
      <c r="H7" s="61">
        <v>1251</v>
      </c>
      <c r="I7" s="61">
        <v>5</v>
      </c>
      <c r="J7" s="61">
        <v>161.3924</v>
      </c>
      <c r="K7" s="61"/>
      <c r="L7" s="61"/>
      <c r="M7" s="61"/>
      <c r="N7" s="61"/>
      <c r="O7" s="65"/>
      <c r="P7" s="61"/>
      <c r="Q7" s="61"/>
      <c r="R7" s="61"/>
      <c r="S7" s="61"/>
    </row>
    <row r="8" ht="25" customHeight="1" spans="1:19">
      <c r="A8" s="60" t="s">
        <v>59</v>
      </c>
      <c r="B8" s="60"/>
      <c r="C8" s="60"/>
      <c r="D8" s="60" t="s">
        <v>91</v>
      </c>
      <c r="E8" s="61">
        <v>2117.61</v>
      </c>
      <c r="F8" s="61">
        <v>2117.61</v>
      </c>
      <c r="G8" s="61">
        <v>700.2176</v>
      </c>
      <c r="H8" s="61">
        <v>1251</v>
      </c>
      <c r="I8" s="61">
        <v>5</v>
      </c>
      <c r="J8" s="61">
        <v>161.3924</v>
      </c>
      <c r="K8" s="61"/>
      <c r="L8" s="61"/>
      <c r="M8" s="61"/>
      <c r="N8" s="61"/>
      <c r="O8" s="65"/>
      <c r="P8" s="61"/>
      <c r="Q8" s="61"/>
      <c r="R8" s="61"/>
      <c r="S8" s="61"/>
    </row>
    <row r="9" ht="25" customHeight="1" spans="1:19">
      <c r="A9" s="60"/>
      <c r="B9" s="60" t="s">
        <v>92</v>
      </c>
      <c r="C9" s="60"/>
      <c r="D9" s="60" t="s">
        <v>93</v>
      </c>
      <c r="E9" s="61">
        <v>2117.61</v>
      </c>
      <c r="F9" s="61">
        <v>2117.61</v>
      </c>
      <c r="G9" s="61">
        <v>700.2176</v>
      </c>
      <c r="H9" s="61">
        <v>1251</v>
      </c>
      <c r="I9" s="61">
        <v>5</v>
      </c>
      <c r="J9" s="61">
        <v>161.3924</v>
      </c>
      <c r="K9" s="61"/>
      <c r="L9" s="61"/>
      <c r="M9" s="61"/>
      <c r="N9" s="61"/>
      <c r="O9" s="65"/>
      <c r="P9" s="61"/>
      <c r="Q9" s="61"/>
      <c r="R9" s="61"/>
      <c r="S9" s="61"/>
    </row>
    <row r="10" ht="25" customHeight="1" spans="1:19">
      <c r="A10" s="62" t="s">
        <v>94</v>
      </c>
      <c r="B10" s="62" t="s">
        <v>95</v>
      </c>
      <c r="C10" s="62" t="s">
        <v>61</v>
      </c>
      <c r="D10" s="62" t="s">
        <v>96</v>
      </c>
      <c r="E10" s="63">
        <v>705.2176</v>
      </c>
      <c r="F10" s="63">
        <v>705.2176</v>
      </c>
      <c r="G10" s="63">
        <v>700.2176</v>
      </c>
      <c r="H10" s="63"/>
      <c r="I10" s="63">
        <v>5</v>
      </c>
      <c r="J10" s="63"/>
      <c r="K10" s="63"/>
      <c r="L10" s="63"/>
      <c r="M10" s="63"/>
      <c r="N10" s="63"/>
      <c r="O10" s="66"/>
      <c r="P10" s="63"/>
      <c r="Q10" s="63"/>
      <c r="R10" s="63"/>
      <c r="S10" s="63"/>
    </row>
    <row r="11" ht="25" customHeight="1" spans="1:19">
      <c r="A11" s="62" t="s">
        <v>94</v>
      </c>
      <c r="B11" s="62" t="s">
        <v>95</v>
      </c>
      <c r="C11" s="62" t="s">
        <v>60</v>
      </c>
      <c r="D11" s="62" t="s">
        <v>97</v>
      </c>
      <c r="E11" s="63">
        <v>1412.3924</v>
      </c>
      <c r="F11" s="63">
        <v>1412.3924</v>
      </c>
      <c r="G11" s="63"/>
      <c r="H11" s="63">
        <v>1251</v>
      </c>
      <c r="I11" s="63"/>
      <c r="J11" s="63">
        <v>161.3924</v>
      </c>
      <c r="K11" s="63"/>
      <c r="L11" s="63"/>
      <c r="M11" s="63"/>
      <c r="N11" s="63"/>
      <c r="O11" s="66"/>
      <c r="P11" s="63"/>
      <c r="Q11" s="63"/>
      <c r="R11" s="63"/>
      <c r="S11" s="63"/>
    </row>
    <row r="12" ht="25" customHeight="1" spans="1:19">
      <c r="A12" s="60" t="s">
        <v>64</v>
      </c>
      <c r="B12" s="60"/>
      <c r="C12" s="60"/>
      <c r="D12" s="60" t="s">
        <v>98</v>
      </c>
      <c r="E12" s="61">
        <v>84.33</v>
      </c>
      <c r="F12" s="61">
        <v>84.33</v>
      </c>
      <c r="G12" s="61">
        <v>84.33</v>
      </c>
      <c r="H12" s="61"/>
      <c r="I12" s="61"/>
      <c r="J12" s="61"/>
      <c r="K12" s="61"/>
      <c r="L12" s="61"/>
      <c r="M12" s="61"/>
      <c r="N12" s="61"/>
      <c r="O12" s="65"/>
      <c r="P12" s="61"/>
      <c r="Q12" s="61"/>
      <c r="R12" s="61"/>
      <c r="S12" s="61"/>
    </row>
    <row r="13" ht="25" customHeight="1" spans="1:19">
      <c r="A13" s="60"/>
      <c r="B13" s="60" t="s">
        <v>99</v>
      </c>
      <c r="C13" s="60"/>
      <c r="D13" s="60" t="s">
        <v>100</v>
      </c>
      <c r="E13" s="61">
        <v>84.33</v>
      </c>
      <c r="F13" s="61">
        <v>84.33</v>
      </c>
      <c r="G13" s="61">
        <v>84.33</v>
      </c>
      <c r="H13" s="61"/>
      <c r="I13" s="61"/>
      <c r="J13" s="61"/>
      <c r="K13" s="61"/>
      <c r="L13" s="61"/>
      <c r="M13" s="61"/>
      <c r="N13" s="61"/>
      <c r="O13" s="65"/>
      <c r="P13" s="61"/>
      <c r="Q13" s="61"/>
      <c r="R13" s="61"/>
      <c r="S13" s="61"/>
    </row>
    <row r="14" ht="25" customHeight="1" spans="1:19">
      <c r="A14" s="62" t="s">
        <v>101</v>
      </c>
      <c r="B14" s="62" t="s">
        <v>102</v>
      </c>
      <c r="C14" s="62" t="s">
        <v>65</v>
      </c>
      <c r="D14" s="62" t="s">
        <v>103</v>
      </c>
      <c r="E14" s="63">
        <v>84.33</v>
      </c>
      <c r="F14" s="63">
        <v>84.33</v>
      </c>
      <c r="G14" s="63">
        <v>84.33</v>
      </c>
      <c r="H14" s="63"/>
      <c r="I14" s="63"/>
      <c r="J14" s="63"/>
      <c r="K14" s="63"/>
      <c r="L14" s="63"/>
      <c r="M14" s="63"/>
      <c r="N14" s="63"/>
      <c r="O14" s="66"/>
      <c r="P14" s="63"/>
      <c r="Q14" s="63"/>
      <c r="R14" s="63"/>
      <c r="S14" s="63"/>
    </row>
    <row r="15" ht="25" customHeight="1" spans="1:19">
      <c r="A15" s="60" t="s">
        <v>67</v>
      </c>
      <c r="B15" s="60"/>
      <c r="C15" s="60"/>
      <c r="D15" s="60" t="s">
        <v>104</v>
      </c>
      <c r="E15" s="61">
        <v>34.8</v>
      </c>
      <c r="F15" s="61">
        <v>34.8</v>
      </c>
      <c r="G15" s="61">
        <v>34.8</v>
      </c>
      <c r="H15" s="61"/>
      <c r="I15" s="61"/>
      <c r="J15" s="61"/>
      <c r="K15" s="61"/>
      <c r="L15" s="61"/>
      <c r="M15" s="61"/>
      <c r="N15" s="61"/>
      <c r="O15" s="65"/>
      <c r="P15" s="61"/>
      <c r="Q15" s="61"/>
      <c r="R15" s="61"/>
      <c r="S15" s="61"/>
    </row>
    <row r="16" ht="25" customHeight="1" spans="1:19">
      <c r="A16" s="60"/>
      <c r="B16" s="60" t="s">
        <v>105</v>
      </c>
      <c r="C16" s="60"/>
      <c r="D16" s="60" t="s">
        <v>106</v>
      </c>
      <c r="E16" s="61">
        <v>34.8</v>
      </c>
      <c r="F16" s="61">
        <v>34.8</v>
      </c>
      <c r="G16" s="61">
        <v>34.8</v>
      </c>
      <c r="H16" s="61"/>
      <c r="I16" s="61"/>
      <c r="J16" s="61"/>
      <c r="K16" s="61"/>
      <c r="L16" s="61"/>
      <c r="M16" s="61"/>
      <c r="N16" s="61"/>
      <c r="O16" s="65"/>
      <c r="P16" s="61"/>
      <c r="Q16" s="61"/>
      <c r="R16" s="61"/>
      <c r="S16" s="61"/>
    </row>
    <row r="17" ht="25" customHeight="1" spans="1:19">
      <c r="A17" s="62" t="s">
        <v>107</v>
      </c>
      <c r="B17" s="62" t="s">
        <v>108</v>
      </c>
      <c r="C17" s="62" t="s">
        <v>61</v>
      </c>
      <c r="D17" s="62" t="s">
        <v>109</v>
      </c>
      <c r="E17" s="63">
        <v>34.8</v>
      </c>
      <c r="F17" s="63">
        <v>34.8</v>
      </c>
      <c r="G17" s="63">
        <v>34.8</v>
      </c>
      <c r="H17" s="63"/>
      <c r="I17" s="63"/>
      <c r="J17" s="63"/>
      <c r="K17" s="63"/>
      <c r="L17" s="63"/>
      <c r="M17" s="63"/>
      <c r="N17" s="63"/>
      <c r="O17" s="66"/>
      <c r="P17" s="63"/>
      <c r="Q17" s="63"/>
      <c r="R17" s="63"/>
      <c r="S17" s="63"/>
    </row>
    <row r="18" ht="25" customHeight="1" spans="1:19">
      <c r="A18" s="60" t="s">
        <v>70</v>
      </c>
      <c r="B18" s="60"/>
      <c r="C18" s="60"/>
      <c r="D18" s="60" t="s">
        <v>110</v>
      </c>
      <c r="E18" s="61">
        <v>69.05</v>
      </c>
      <c r="F18" s="61">
        <v>69.05</v>
      </c>
      <c r="G18" s="61">
        <v>69.05</v>
      </c>
      <c r="H18" s="61"/>
      <c r="I18" s="61"/>
      <c r="J18" s="61"/>
      <c r="K18" s="61"/>
      <c r="L18" s="61"/>
      <c r="M18" s="61"/>
      <c r="N18" s="61"/>
      <c r="O18" s="65"/>
      <c r="P18" s="61"/>
      <c r="Q18" s="61"/>
      <c r="R18" s="61"/>
      <c r="S18" s="61"/>
    </row>
    <row r="19" ht="25" customHeight="1" spans="1:19">
      <c r="A19" s="60"/>
      <c r="B19" s="60" t="s">
        <v>92</v>
      </c>
      <c r="C19" s="60"/>
      <c r="D19" s="60" t="s">
        <v>111</v>
      </c>
      <c r="E19" s="61">
        <v>69.05</v>
      </c>
      <c r="F19" s="61">
        <v>69.05</v>
      </c>
      <c r="G19" s="61">
        <v>69.05</v>
      </c>
      <c r="H19" s="61"/>
      <c r="I19" s="61"/>
      <c r="J19" s="61"/>
      <c r="K19" s="61"/>
      <c r="L19" s="61"/>
      <c r="M19" s="61"/>
      <c r="N19" s="61"/>
      <c r="O19" s="65"/>
      <c r="P19" s="61"/>
      <c r="Q19" s="61"/>
      <c r="R19" s="61"/>
      <c r="S19" s="61"/>
    </row>
    <row r="20" ht="15.6" spans="1:19">
      <c r="A20" s="62" t="s">
        <v>112</v>
      </c>
      <c r="B20" s="62" t="s">
        <v>95</v>
      </c>
      <c r="C20" s="62" t="s">
        <v>61</v>
      </c>
      <c r="D20" s="62" t="s">
        <v>113</v>
      </c>
      <c r="E20" s="63">
        <v>69.05</v>
      </c>
      <c r="F20" s="63">
        <v>69.05</v>
      </c>
      <c r="G20" s="63">
        <v>69.05</v>
      </c>
      <c r="H20" s="63"/>
      <c r="I20" s="63"/>
      <c r="J20" s="63"/>
      <c r="K20" s="63"/>
      <c r="L20" s="63"/>
      <c r="M20" s="63"/>
      <c r="N20" s="63"/>
      <c r="O20" s="66"/>
      <c r="P20" s="63"/>
      <c r="Q20" s="63"/>
      <c r="R20" s="63"/>
      <c r="S20" s="63"/>
    </row>
    <row r="21" spans="1:19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</sheetData>
  <mergeCells count="6">
    <mergeCell ref="A2:S2"/>
    <mergeCell ref="A4:C4"/>
    <mergeCell ref="F4:J4"/>
    <mergeCell ref="K4:S4"/>
    <mergeCell ref="D4:D5"/>
    <mergeCell ref="E4:E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1"/>
  <sheetViews>
    <sheetView tabSelected="1" workbookViewId="0">
      <selection activeCell="E7" sqref="E7"/>
    </sheetView>
  </sheetViews>
  <sheetFormatPr defaultColWidth="8.88888888888889" defaultRowHeight="14.4" outlineLevelCol="1"/>
  <cols>
    <col min="1" max="1" width="53.8888888888889" customWidth="1"/>
    <col min="2" max="2" width="22.4444444444444" style="45" customWidth="1"/>
  </cols>
  <sheetData>
    <row r="1" ht="28.2" spans="1:2">
      <c r="A1" s="8" t="s">
        <v>114</v>
      </c>
      <c r="B1" s="46"/>
    </row>
    <row r="2" ht="25" customHeight="1" spans="1:2">
      <c r="A2" s="9" t="s">
        <v>2</v>
      </c>
      <c r="B2" s="47" t="s">
        <v>3</v>
      </c>
    </row>
    <row r="3" ht="15.6" spans="1:2">
      <c r="A3" s="12" t="s">
        <v>115</v>
      </c>
      <c r="B3" s="48" t="s">
        <v>7</v>
      </c>
    </row>
    <row r="4" ht="15.6" spans="1:2">
      <c r="A4" s="49" t="s">
        <v>55</v>
      </c>
      <c r="B4" s="50">
        <v>1</v>
      </c>
    </row>
    <row r="5" ht="15.6" spans="1:2">
      <c r="A5" s="28" t="s">
        <v>35</v>
      </c>
      <c r="B5" s="51">
        <v>2305.79</v>
      </c>
    </row>
    <row r="6" ht="15.6" spans="1:2">
      <c r="A6" s="28" t="s">
        <v>116</v>
      </c>
      <c r="B6" s="51">
        <v>893.3976</v>
      </c>
    </row>
    <row r="7" ht="25" customHeight="1" spans="1:2">
      <c r="A7" s="28" t="s">
        <v>117</v>
      </c>
      <c r="B7" s="51">
        <v>888.3976</v>
      </c>
    </row>
    <row r="8" ht="25" customHeight="1" spans="1:2">
      <c r="A8" s="33" t="s">
        <v>118</v>
      </c>
      <c r="B8" s="52">
        <v>241</v>
      </c>
    </row>
    <row r="9" ht="25" customHeight="1" spans="1:2">
      <c r="A9" s="33" t="s">
        <v>119</v>
      </c>
      <c r="B9" s="52">
        <v>310.83</v>
      </c>
    </row>
    <row r="10" ht="25" customHeight="1" spans="1:2">
      <c r="A10" s="33" t="s">
        <v>120</v>
      </c>
      <c r="B10" s="52">
        <v>20.2576</v>
      </c>
    </row>
    <row r="11" ht="25" customHeight="1" spans="1:2">
      <c r="A11" s="33" t="s">
        <v>121</v>
      </c>
      <c r="B11" s="52">
        <v>84</v>
      </c>
    </row>
    <row r="12" ht="25" customHeight="1" spans="1:2">
      <c r="A12" s="33" t="s">
        <v>122</v>
      </c>
      <c r="B12" s="52">
        <v>84.33</v>
      </c>
    </row>
    <row r="13" ht="25" customHeight="1" spans="1:2">
      <c r="A13" s="33" t="s">
        <v>123</v>
      </c>
      <c r="B13" s="52">
        <v>34.8</v>
      </c>
    </row>
    <row r="14" ht="25" customHeight="1" spans="1:2">
      <c r="A14" s="33" t="s">
        <v>113</v>
      </c>
      <c r="B14" s="52">
        <v>105.98</v>
      </c>
    </row>
    <row r="15" ht="25" customHeight="1" spans="1:2">
      <c r="A15" s="33" t="s">
        <v>124</v>
      </c>
      <c r="B15" s="52">
        <v>7.2</v>
      </c>
    </row>
    <row r="16" ht="25" customHeight="1" spans="1:2">
      <c r="A16" s="28" t="s">
        <v>125</v>
      </c>
      <c r="B16" s="51">
        <v>5</v>
      </c>
    </row>
    <row r="17" ht="25" customHeight="1" spans="1:2">
      <c r="A17" s="33" t="s">
        <v>126</v>
      </c>
      <c r="B17" s="52">
        <v>5</v>
      </c>
    </row>
    <row r="18" ht="25" customHeight="1" spans="1:2">
      <c r="A18" s="28" t="s">
        <v>127</v>
      </c>
      <c r="B18" s="51">
        <v>1412.3924</v>
      </c>
    </row>
    <row r="19" ht="25" customHeight="1" spans="1:2">
      <c r="A19" s="28" t="s">
        <v>128</v>
      </c>
      <c r="B19" s="51">
        <v>1251</v>
      </c>
    </row>
    <row r="20" ht="25" customHeight="1" spans="1:2">
      <c r="A20" s="33" t="s">
        <v>129</v>
      </c>
      <c r="B20" s="52">
        <v>20</v>
      </c>
    </row>
    <row r="21" ht="25" customHeight="1" spans="1:2">
      <c r="A21" s="33" t="s">
        <v>130</v>
      </c>
      <c r="B21" s="52">
        <v>10</v>
      </c>
    </row>
    <row r="22" ht="25" customHeight="1" spans="1:2">
      <c r="A22" s="33" t="s">
        <v>131</v>
      </c>
      <c r="B22" s="52">
        <v>2</v>
      </c>
    </row>
    <row r="23" ht="25" customHeight="1" spans="1:2">
      <c r="A23" s="33" t="s">
        <v>132</v>
      </c>
      <c r="B23" s="52">
        <v>20</v>
      </c>
    </row>
    <row r="24" ht="25" customHeight="1" spans="1:2">
      <c r="A24" s="33" t="s">
        <v>133</v>
      </c>
      <c r="B24" s="52">
        <v>63</v>
      </c>
    </row>
    <row r="25" ht="25" customHeight="1" spans="1:2">
      <c r="A25" s="33" t="s">
        <v>134</v>
      </c>
      <c r="B25" s="52">
        <v>17</v>
      </c>
    </row>
    <row r="26" ht="25" customHeight="1" spans="1:2">
      <c r="A26" s="33" t="s">
        <v>135</v>
      </c>
      <c r="B26" s="52">
        <v>2</v>
      </c>
    </row>
    <row r="27" ht="25" customHeight="1" spans="1:2">
      <c r="A27" s="33" t="s">
        <v>136</v>
      </c>
      <c r="B27" s="52">
        <v>110</v>
      </c>
    </row>
    <row r="28" ht="25" customHeight="1" spans="1:2">
      <c r="A28" s="33" t="s">
        <v>137</v>
      </c>
      <c r="B28" s="52">
        <v>70</v>
      </c>
    </row>
    <row r="29" ht="25" customHeight="1" spans="1:2">
      <c r="A29" s="33" t="s">
        <v>138</v>
      </c>
      <c r="B29" s="52">
        <v>9</v>
      </c>
    </row>
    <row r="30" ht="25" customHeight="1" spans="1:2">
      <c r="A30" s="33" t="s">
        <v>139</v>
      </c>
      <c r="B30" s="52">
        <v>7</v>
      </c>
    </row>
    <row r="31" ht="25" customHeight="1" spans="1:2">
      <c r="A31" s="33" t="s">
        <v>140</v>
      </c>
      <c r="B31" s="52">
        <v>650</v>
      </c>
    </row>
    <row r="32" ht="25" customHeight="1" spans="1:2">
      <c r="A32" s="33" t="s">
        <v>141</v>
      </c>
      <c r="B32" s="52">
        <v>70</v>
      </c>
    </row>
    <row r="33" ht="25" customHeight="1" spans="1:2">
      <c r="A33" s="33" t="s">
        <v>142</v>
      </c>
      <c r="B33" s="52">
        <v>61</v>
      </c>
    </row>
    <row r="34" ht="25" customHeight="1" spans="1:2">
      <c r="A34" s="33" t="s">
        <v>143</v>
      </c>
      <c r="B34" s="52">
        <v>40</v>
      </c>
    </row>
    <row r="35" ht="25" customHeight="1" spans="1:2">
      <c r="A35" s="33" t="s">
        <v>144</v>
      </c>
      <c r="B35" s="52">
        <v>100</v>
      </c>
    </row>
    <row r="36" ht="25" customHeight="1" spans="1:2">
      <c r="A36" s="28" t="s">
        <v>145</v>
      </c>
      <c r="B36" s="51">
        <v>161.3924</v>
      </c>
    </row>
    <row r="37" ht="15.6" spans="1:2">
      <c r="A37" s="33" t="s">
        <v>146</v>
      </c>
      <c r="B37" s="52">
        <v>50</v>
      </c>
    </row>
    <row r="38" ht="15.6" spans="1:2">
      <c r="A38" s="33" t="s">
        <v>147</v>
      </c>
      <c r="B38" s="52">
        <v>48.3924</v>
      </c>
    </row>
    <row r="39" ht="15.6" spans="1:2">
      <c r="A39" s="33" t="s">
        <v>148</v>
      </c>
      <c r="B39" s="52">
        <v>3</v>
      </c>
    </row>
    <row r="40" ht="15.6" spans="1:2">
      <c r="A40" s="33" t="s">
        <v>149</v>
      </c>
      <c r="B40" s="52">
        <v>60</v>
      </c>
    </row>
    <row r="41" spans="1:2">
      <c r="A41" s="53"/>
      <c r="B41" s="54"/>
    </row>
  </sheetData>
  <mergeCells count="1">
    <mergeCell ref="A1:B1"/>
  </mergeCells>
  <pageMargins left="0.75" right="0.75" top="1" bottom="1" header="0.5" footer="0.5"/>
  <pageSetup paperSize="9" scale="7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A2" sqref="A2:O12"/>
    </sheetView>
  </sheetViews>
  <sheetFormatPr defaultColWidth="8.88888888888889" defaultRowHeight="14.4"/>
  <cols>
    <col min="1" max="1" width="13.8888888888889" customWidth="1"/>
    <col min="2" max="2" width="28.1111111111111" customWidth="1"/>
    <col min="11" max="12" width="10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41" t="s">
        <v>150</v>
      </c>
    </row>
    <row r="2" ht="30.6" spans="1:15">
      <c r="A2" s="21" t="s">
        <v>151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>
      <c r="A4" s="24" t="s">
        <v>152</v>
      </c>
      <c r="B4" s="25"/>
      <c r="C4" s="26"/>
      <c r="D4" s="26"/>
      <c r="E4" s="26"/>
      <c r="F4" s="23"/>
      <c r="G4" s="23"/>
      <c r="H4" s="23"/>
      <c r="I4" s="23"/>
      <c r="J4" s="23"/>
      <c r="K4" s="23"/>
      <c r="L4" s="23"/>
      <c r="M4" s="23"/>
      <c r="N4" s="23"/>
      <c r="O4" s="42" t="s">
        <v>3</v>
      </c>
    </row>
    <row r="5" ht="15.6" spans="1:15">
      <c r="A5" s="27" t="s">
        <v>32</v>
      </c>
      <c r="B5" s="12" t="s">
        <v>153</v>
      </c>
      <c r="C5" s="12" t="s">
        <v>154</v>
      </c>
      <c r="D5" s="12"/>
      <c r="E5" s="12"/>
      <c r="F5" s="12" t="s">
        <v>155</v>
      </c>
      <c r="G5" s="12"/>
      <c r="H5" s="12"/>
      <c r="I5" s="12" t="s">
        <v>156</v>
      </c>
      <c r="J5" s="12"/>
      <c r="K5" s="12"/>
      <c r="L5" s="12"/>
      <c r="M5" s="12"/>
      <c r="N5" s="12"/>
      <c r="O5" s="12"/>
    </row>
    <row r="6" ht="15.6" spans="1:15">
      <c r="A6" s="27"/>
      <c r="B6" s="12"/>
      <c r="C6" s="12" t="s">
        <v>51</v>
      </c>
      <c r="D6" s="12" t="s">
        <v>39</v>
      </c>
      <c r="E6" s="12" t="s">
        <v>157</v>
      </c>
      <c r="F6" s="12" t="s">
        <v>51</v>
      </c>
      <c r="G6" s="12" t="s">
        <v>39</v>
      </c>
      <c r="H6" s="12" t="s">
        <v>157</v>
      </c>
      <c r="I6" s="12" t="s">
        <v>35</v>
      </c>
      <c r="J6" s="12" t="s">
        <v>158</v>
      </c>
      <c r="K6" s="12"/>
      <c r="L6" s="12"/>
      <c r="M6" s="12" t="s">
        <v>159</v>
      </c>
      <c r="N6" s="12"/>
      <c r="O6" s="12"/>
    </row>
    <row r="7" ht="15.6" spans="1:15">
      <c r="A7" s="27"/>
      <c r="B7" s="12"/>
      <c r="C7" s="12"/>
      <c r="D7" s="12"/>
      <c r="E7" s="12"/>
      <c r="F7" s="12"/>
      <c r="G7" s="12"/>
      <c r="H7" s="12"/>
      <c r="I7" s="12"/>
      <c r="J7" s="12" t="s">
        <v>51</v>
      </c>
      <c r="K7" s="12" t="s">
        <v>39</v>
      </c>
      <c r="L7" s="12" t="s">
        <v>157</v>
      </c>
      <c r="M7" s="12" t="s">
        <v>51</v>
      </c>
      <c r="N7" s="12" t="s">
        <v>39</v>
      </c>
      <c r="O7" s="12" t="s">
        <v>157</v>
      </c>
    </row>
    <row r="8" ht="15.6" spans="1:15">
      <c r="A8" s="12" t="s">
        <v>55</v>
      </c>
      <c r="B8" s="12" t="s">
        <v>55</v>
      </c>
      <c r="C8" s="12">
        <v>2</v>
      </c>
      <c r="D8" s="12">
        <f t="shared" ref="D8:O8" si="0">C8+1</f>
        <v>3</v>
      </c>
      <c r="E8" s="12">
        <f t="shared" si="0"/>
        <v>4</v>
      </c>
      <c r="F8" s="12">
        <v>8</v>
      </c>
      <c r="G8" s="12">
        <v>9</v>
      </c>
      <c r="H8" s="12">
        <f t="shared" si="0"/>
        <v>10</v>
      </c>
      <c r="I8" s="12">
        <f t="shared" si="0"/>
        <v>11</v>
      </c>
      <c r="J8" s="12">
        <f t="shared" si="0"/>
        <v>12</v>
      </c>
      <c r="K8" s="12">
        <f t="shared" si="0"/>
        <v>13</v>
      </c>
      <c r="L8" s="12">
        <f t="shared" si="0"/>
        <v>14</v>
      </c>
      <c r="M8" s="12">
        <f t="shared" si="0"/>
        <v>15</v>
      </c>
      <c r="N8" s="12">
        <f t="shared" si="0"/>
        <v>16</v>
      </c>
      <c r="O8" s="12">
        <f t="shared" si="0"/>
        <v>17</v>
      </c>
    </row>
    <row r="9" ht="17.4" spans="1:15">
      <c r="A9" s="28"/>
      <c r="B9" s="28" t="s">
        <v>35</v>
      </c>
      <c r="C9" s="29"/>
      <c r="D9" s="30"/>
      <c r="E9" s="29"/>
      <c r="F9" s="31">
        <v>9</v>
      </c>
      <c r="G9" s="32">
        <v>9</v>
      </c>
      <c r="H9" s="31"/>
      <c r="I9" s="31">
        <v>40</v>
      </c>
      <c r="J9" s="31">
        <v>40</v>
      </c>
      <c r="K9" s="32">
        <v>40</v>
      </c>
      <c r="L9" s="43"/>
      <c r="M9" s="43"/>
      <c r="N9" s="28"/>
      <c r="O9" s="43"/>
    </row>
    <row r="10" ht="17.4" spans="1:15">
      <c r="A10" s="28" t="s">
        <v>160</v>
      </c>
      <c r="B10" s="28"/>
      <c r="C10" s="29"/>
      <c r="D10" s="30"/>
      <c r="E10" s="29"/>
      <c r="F10" s="31">
        <v>9</v>
      </c>
      <c r="G10" s="32">
        <v>9</v>
      </c>
      <c r="H10" s="31"/>
      <c r="I10" s="31">
        <v>40</v>
      </c>
      <c r="J10" s="31">
        <v>40</v>
      </c>
      <c r="K10" s="32">
        <v>40</v>
      </c>
      <c r="L10" s="43"/>
      <c r="M10" s="43"/>
      <c r="N10" s="28"/>
      <c r="O10" s="43"/>
    </row>
    <row r="11" ht="17.4" spans="1:15">
      <c r="A11" s="33" t="s">
        <v>58</v>
      </c>
      <c r="B11" s="33" t="s">
        <v>57</v>
      </c>
      <c r="C11" s="34"/>
      <c r="D11" s="35"/>
      <c r="E11" s="34"/>
      <c r="F11" s="36">
        <v>9</v>
      </c>
      <c r="G11" s="37">
        <v>9</v>
      </c>
      <c r="H11" s="36"/>
      <c r="I11" s="36">
        <v>40</v>
      </c>
      <c r="J11" s="36">
        <v>40</v>
      </c>
      <c r="K11" s="37">
        <v>40</v>
      </c>
      <c r="L11" s="44"/>
      <c r="M11" s="44"/>
      <c r="N11" s="33"/>
      <c r="O11" s="44"/>
    </row>
    <row r="12" ht="15.6" spans="1:15">
      <c r="A12" s="38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</sheetData>
  <mergeCells count="15">
    <mergeCell ref="A2:O2"/>
    <mergeCell ref="C5:E5"/>
    <mergeCell ref="F5:H5"/>
    <mergeCell ref="I5:O5"/>
    <mergeCell ref="J6:L6"/>
    <mergeCell ref="M6:O6"/>
    <mergeCell ref="A5:A7"/>
    <mergeCell ref="B5:B7"/>
    <mergeCell ref="C6:C7"/>
    <mergeCell ref="D6:D7"/>
    <mergeCell ref="E6:E7"/>
    <mergeCell ref="F6:F7"/>
    <mergeCell ref="G6:G7"/>
    <mergeCell ref="H6:H7"/>
    <mergeCell ref="I6:I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:E6"/>
    </sheetView>
  </sheetViews>
  <sheetFormatPr defaultColWidth="8.88888888888889" defaultRowHeight="14.4" outlineLevelRow="5" outlineLevelCol="4"/>
  <cols>
    <col min="1" max="1" width="17" customWidth="1"/>
    <col min="2" max="2" width="21.6666666666667" customWidth="1"/>
    <col min="3" max="5" width="21.8888888888889" customWidth="1"/>
  </cols>
  <sheetData>
    <row r="1" ht="28.2" spans="1:5">
      <c r="A1" s="8" t="s">
        <v>161</v>
      </c>
      <c r="B1" s="8"/>
      <c r="C1" s="8"/>
      <c r="D1" s="8"/>
      <c r="E1" s="8"/>
    </row>
    <row r="2" ht="15.6" spans="1:5">
      <c r="A2" s="9" t="s">
        <v>2</v>
      </c>
      <c r="B2" s="10"/>
      <c r="C2" s="10"/>
      <c r="D2" s="10"/>
      <c r="E2" s="11" t="s">
        <v>3</v>
      </c>
    </row>
    <row r="3" ht="15.6" spans="1:5">
      <c r="A3" s="12" t="s">
        <v>162</v>
      </c>
      <c r="B3" s="12"/>
      <c r="C3" s="12" t="s">
        <v>163</v>
      </c>
      <c r="D3" s="12"/>
      <c r="E3" s="12"/>
    </row>
    <row r="4" ht="25" customHeight="1" spans="1:5">
      <c r="A4" s="12" t="s">
        <v>88</v>
      </c>
      <c r="B4" s="13" t="s">
        <v>164</v>
      </c>
      <c r="C4" s="14" t="s">
        <v>35</v>
      </c>
      <c r="D4" s="14" t="s">
        <v>74</v>
      </c>
      <c r="E4" s="14" t="s">
        <v>75</v>
      </c>
    </row>
    <row r="5" ht="25" customHeight="1" spans="1:5">
      <c r="A5" s="15" t="s">
        <v>55</v>
      </c>
      <c r="B5" s="15" t="s">
        <v>55</v>
      </c>
      <c r="C5" s="16">
        <v>1</v>
      </c>
      <c r="D5" s="16">
        <f>C5+1</f>
        <v>2</v>
      </c>
      <c r="E5" s="16">
        <f>D5+1</f>
        <v>3</v>
      </c>
    </row>
    <row r="6" ht="25" customHeight="1" spans="1:5">
      <c r="A6" s="17"/>
      <c r="B6" s="17"/>
      <c r="C6" s="18"/>
      <c r="D6" s="19"/>
      <c r="E6" s="18"/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1" sqref="A1:H52"/>
    </sheetView>
  </sheetViews>
  <sheetFormatPr defaultColWidth="8.88888888888889" defaultRowHeight="14.4" outlineLevelCol="7"/>
  <cols>
    <col min="2" max="2" width="12.4444444444444" customWidth="1"/>
  </cols>
  <sheetData>
    <row r="1" ht="22.2" spans="1:8">
      <c r="A1" s="1" t="s">
        <v>165</v>
      </c>
      <c r="B1" s="1"/>
      <c r="C1" s="1"/>
      <c r="D1" s="1"/>
      <c r="E1" s="1"/>
      <c r="F1" s="1"/>
      <c r="G1" s="1"/>
      <c r="H1" s="1"/>
    </row>
    <row r="2" ht="15.6" spans="1:8">
      <c r="A2" s="2" t="s">
        <v>166</v>
      </c>
      <c r="B2" s="2"/>
      <c r="C2" s="2"/>
      <c r="D2" s="2"/>
      <c r="E2" s="2"/>
      <c r="F2" s="2"/>
      <c r="G2" s="2"/>
      <c r="H2" s="2"/>
    </row>
    <row r="3" ht="15.6" spans="1:8">
      <c r="A3" s="2" t="s">
        <v>167</v>
      </c>
      <c r="B3" s="2"/>
      <c r="C3" s="2"/>
      <c r="D3" s="2"/>
      <c r="E3" s="2"/>
      <c r="F3" s="2"/>
      <c r="G3" s="2"/>
      <c r="H3" s="2"/>
    </row>
    <row r="4" ht="15.6" spans="1:8">
      <c r="A4" s="2" t="s">
        <v>168</v>
      </c>
      <c r="B4" s="2"/>
      <c r="C4" s="2"/>
      <c r="D4" s="2"/>
      <c r="E4" s="2" t="s">
        <v>169</v>
      </c>
      <c r="F4" s="2"/>
      <c r="G4" s="2"/>
      <c r="H4" s="2"/>
    </row>
    <row r="5" ht="15.6" spans="1:8">
      <c r="A5" s="2" t="s">
        <v>170</v>
      </c>
      <c r="B5" s="2"/>
      <c r="C5" s="2"/>
      <c r="D5" s="2"/>
      <c r="E5" s="2" t="s">
        <v>171</v>
      </c>
      <c r="F5" s="2"/>
      <c r="G5" s="3" t="s">
        <v>172</v>
      </c>
      <c r="H5" s="3"/>
    </row>
    <row r="6" ht="15.6" spans="1:8">
      <c r="A6" s="2"/>
      <c r="B6" s="2"/>
      <c r="C6" s="2"/>
      <c r="D6" s="2"/>
      <c r="E6" s="2"/>
      <c r="F6" s="2"/>
      <c r="G6" s="3" t="s">
        <v>173</v>
      </c>
      <c r="H6" s="3"/>
    </row>
    <row r="7" ht="15.6" spans="1:8">
      <c r="A7" s="2" t="s">
        <v>174</v>
      </c>
      <c r="B7" s="2"/>
      <c r="C7" s="2" t="s">
        <v>175</v>
      </c>
      <c r="D7" s="2"/>
      <c r="E7" s="2"/>
      <c r="F7" s="2"/>
      <c r="G7" s="2"/>
      <c r="H7" s="2"/>
    </row>
    <row r="8" ht="15.6" spans="1:8">
      <c r="A8" s="2"/>
      <c r="B8" s="2"/>
      <c r="C8" s="2" t="s">
        <v>176</v>
      </c>
      <c r="D8" s="2"/>
      <c r="E8" s="2"/>
      <c r="F8" s="2"/>
      <c r="G8" s="2"/>
      <c r="H8" s="2"/>
    </row>
    <row r="9" ht="15.6" spans="1:8">
      <c r="A9" s="2"/>
      <c r="B9" s="2"/>
      <c r="C9" s="2" t="s">
        <v>157</v>
      </c>
      <c r="D9" s="2"/>
      <c r="E9" s="2" t="s">
        <v>177</v>
      </c>
      <c r="F9" s="2"/>
      <c r="G9" s="2"/>
      <c r="H9" s="2"/>
    </row>
    <row r="10" ht="15.6" spans="1:8">
      <c r="A10" s="4" t="s">
        <v>178</v>
      </c>
      <c r="B10" s="2" t="s">
        <v>179</v>
      </c>
      <c r="C10" s="2"/>
      <c r="D10" s="2"/>
      <c r="E10" s="2"/>
      <c r="F10" s="2"/>
      <c r="G10" s="2"/>
      <c r="H10" s="2"/>
    </row>
    <row r="11" ht="15.6" spans="1:8">
      <c r="A11" s="4"/>
      <c r="B11" s="2" t="s">
        <v>180</v>
      </c>
      <c r="C11" s="2"/>
      <c r="D11" s="2"/>
      <c r="E11" s="2"/>
      <c r="F11" s="2"/>
      <c r="G11" s="2"/>
      <c r="H11" s="2"/>
    </row>
    <row r="12" ht="31.2" spans="1:8">
      <c r="A12" s="5" t="s">
        <v>181</v>
      </c>
      <c r="B12" s="5" t="s">
        <v>182</v>
      </c>
      <c r="C12" s="2" t="s">
        <v>183</v>
      </c>
      <c r="D12" s="2"/>
      <c r="E12" s="2"/>
      <c r="F12" s="2"/>
      <c r="G12" s="2" t="s">
        <v>184</v>
      </c>
      <c r="H12" s="2"/>
    </row>
    <row r="13" ht="15.6" spans="1:8">
      <c r="A13" s="6" t="s">
        <v>185</v>
      </c>
      <c r="B13" s="5" t="s">
        <v>186</v>
      </c>
      <c r="C13" s="2"/>
      <c r="D13" s="2"/>
      <c r="E13" s="2"/>
      <c r="F13" s="2"/>
      <c r="G13" s="7"/>
      <c r="H13" s="7"/>
    </row>
    <row r="14" ht="15.6" spans="1:8">
      <c r="A14" s="6"/>
      <c r="B14" s="5"/>
      <c r="C14" s="2"/>
      <c r="D14" s="2"/>
      <c r="E14" s="2"/>
      <c r="F14" s="2"/>
      <c r="G14" s="7"/>
      <c r="H14" s="7"/>
    </row>
    <row r="15" ht="15.6" spans="1:8">
      <c r="A15" s="6"/>
      <c r="B15" s="5"/>
      <c r="C15" s="2"/>
      <c r="D15" s="2"/>
      <c r="E15" s="2"/>
      <c r="F15" s="2"/>
      <c r="G15" s="7"/>
      <c r="H15" s="7"/>
    </row>
    <row r="16" ht="15.6" spans="1:8">
      <c r="A16" s="6"/>
      <c r="B16" s="5"/>
      <c r="C16" s="2"/>
      <c r="D16" s="2"/>
      <c r="E16" s="2"/>
      <c r="F16" s="2"/>
      <c r="G16" s="7"/>
      <c r="H16" s="7"/>
    </row>
    <row r="17" ht="15.6" spans="1:8">
      <c r="A17" s="6"/>
      <c r="B17" s="5"/>
      <c r="C17" s="2"/>
      <c r="D17" s="2"/>
      <c r="E17" s="2"/>
      <c r="F17" s="2"/>
      <c r="G17" s="7"/>
      <c r="H17" s="7"/>
    </row>
    <row r="18" ht="15.6" spans="1:8">
      <c r="A18" s="6"/>
      <c r="B18" s="5"/>
      <c r="C18" s="2"/>
      <c r="D18" s="2"/>
      <c r="E18" s="2"/>
      <c r="F18" s="2"/>
      <c r="G18" s="7"/>
      <c r="H18" s="7"/>
    </row>
    <row r="19" ht="15.6" spans="1:8">
      <c r="A19" s="6"/>
      <c r="B19" s="5"/>
      <c r="C19" s="2"/>
      <c r="D19" s="2"/>
      <c r="E19" s="2"/>
      <c r="F19" s="2"/>
      <c r="G19" s="7"/>
      <c r="H19" s="7"/>
    </row>
    <row r="20" ht="15.6" spans="1:8">
      <c r="A20" s="6"/>
      <c r="B20" s="5"/>
      <c r="C20" s="2"/>
      <c r="D20" s="2"/>
      <c r="E20" s="2"/>
      <c r="F20" s="2"/>
      <c r="G20" s="7"/>
      <c r="H20" s="7"/>
    </row>
    <row r="21" ht="15.6" spans="1:8">
      <c r="A21" s="6"/>
      <c r="B21" s="5"/>
      <c r="C21" s="2"/>
      <c r="D21" s="2"/>
      <c r="E21" s="2"/>
      <c r="F21" s="2"/>
      <c r="G21" s="7"/>
      <c r="H21" s="7"/>
    </row>
    <row r="22" ht="15.6" spans="1:8">
      <c r="A22" s="6"/>
      <c r="B22" s="5"/>
      <c r="C22" s="2"/>
      <c r="D22" s="2"/>
      <c r="E22" s="2"/>
      <c r="F22" s="2"/>
      <c r="G22" s="7"/>
      <c r="H22" s="7"/>
    </row>
    <row r="23" ht="15.6" spans="1:8">
      <c r="A23" s="6"/>
      <c r="B23" s="5"/>
      <c r="C23" s="2"/>
      <c r="D23" s="2"/>
      <c r="E23" s="2"/>
      <c r="F23" s="2"/>
      <c r="G23" s="7"/>
      <c r="H23" s="7"/>
    </row>
    <row r="24" ht="15.6" spans="1:8">
      <c r="A24" s="6"/>
      <c r="B24" s="5"/>
      <c r="C24" s="2"/>
      <c r="D24" s="2"/>
      <c r="E24" s="2"/>
      <c r="F24" s="2"/>
      <c r="G24" s="7"/>
      <c r="H24" s="7"/>
    </row>
    <row r="25" ht="15.6" spans="1:8">
      <c r="A25" s="6"/>
      <c r="B25" s="5" t="s">
        <v>187</v>
      </c>
      <c r="C25" s="2"/>
      <c r="D25" s="2"/>
      <c r="E25" s="2"/>
      <c r="F25" s="2"/>
      <c r="G25" s="7"/>
      <c r="H25" s="7"/>
    </row>
    <row r="26" ht="15.6" spans="1:8">
      <c r="A26" s="6"/>
      <c r="B26" s="5"/>
      <c r="C26" s="2"/>
      <c r="D26" s="2"/>
      <c r="E26" s="2"/>
      <c r="F26" s="2"/>
      <c r="G26" s="7"/>
      <c r="H26" s="7"/>
    </row>
    <row r="27" ht="15.6" spans="1:8">
      <c r="A27" s="6"/>
      <c r="B27" s="5"/>
      <c r="C27" s="2"/>
      <c r="D27" s="2"/>
      <c r="E27" s="2"/>
      <c r="F27" s="2"/>
      <c r="G27" s="7"/>
      <c r="H27" s="7"/>
    </row>
    <row r="28" ht="15.6" spans="1:8">
      <c r="A28" s="6"/>
      <c r="B28" s="5"/>
      <c r="C28" s="2"/>
      <c r="D28" s="2"/>
      <c r="E28" s="2"/>
      <c r="F28" s="2"/>
      <c r="G28" s="7"/>
      <c r="H28" s="7"/>
    </row>
    <row r="29" ht="15.6" spans="1:8">
      <c r="A29" s="6"/>
      <c r="B29" s="5"/>
      <c r="C29" s="2"/>
      <c r="D29" s="2"/>
      <c r="E29" s="2"/>
      <c r="F29" s="2"/>
      <c r="G29" s="7"/>
      <c r="H29" s="7"/>
    </row>
    <row r="30" ht="15.6" spans="1:8">
      <c r="A30" s="6"/>
      <c r="B30" s="5"/>
      <c r="C30" s="2"/>
      <c r="D30" s="2"/>
      <c r="E30" s="2"/>
      <c r="F30" s="2"/>
      <c r="G30" s="7"/>
      <c r="H30" s="7"/>
    </row>
    <row r="31" ht="15.6" spans="1:8">
      <c r="A31" s="6"/>
      <c r="B31" s="5"/>
      <c r="C31" s="2"/>
      <c r="D31" s="2"/>
      <c r="E31" s="2"/>
      <c r="F31" s="2"/>
      <c r="G31" s="7"/>
      <c r="H31" s="7"/>
    </row>
    <row r="32" ht="15.6" spans="1:8">
      <c r="A32" s="6"/>
      <c r="B32" s="5"/>
      <c r="C32" s="2"/>
      <c r="D32" s="2"/>
      <c r="E32" s="2"/>
      <c r="F32" s="2"/>
      <c r="G32" s="7"/>
      <c r="H32" s="7"/>
    </row>
    <row r="33" ht="15.6" spans="1:8">
      <c r="A33" s="6"/>
      <c r="B33" s="5"/>
      <c r="C33" s="2"/>
      <c r="D33" s="2"/>
      <c r="E33" s="2"/>
      <c r="F33" s="2"/>
      <c r="G33" s="7"/>
      <c r="H33" s="7"/>
    </row>
    <row r="34" ht="15.6" spans="1:8">
      <c r="A34" s="6"/>
      <c r="B34" s="5"/>
      <c r="C34" s="2"/>
      <c r="D34" s="2"/>
      <c r="E34" s="2"/>
      <c r="F34" s="2"/>
      <c r="G34" s="7"/>
      <c r="H34" s="7"/>
    </row>
    <row r="35" ht="15.6" spans="1:8">
      <c r="A35" s="6"/>
      <c r="B35" s="5" t="s">
        <v>188</v>
      </c>
      <c r="C35" s="2"/>
      <c r="D35" s="2"/>
      <c r="E35" s="2"/>
      <c r="F35" s="2"/>
      <c r="G35" s="7"/>
      <c r="H35" s="7"/>
    </row>
    <row r="36" ht="15.6" spans="1:8">
      <c r="A36" s="6"/>
      <c r="B36" s="5"/>
      <c r="C36" s="2"/>
      <c r="D36" s="2"/>
      <c r="E36" s="2"/>
      <c r="F36" s="2"/>
      <c r="G36" s="7"/>
      <c r="H36" s="7"/>
    </row>
    <row r="37" ht="15.6" spans="1:8">
      <c r="A37" s="6"/>
      <c r="B37" s="5"/>
      <c r="C37" s="2"/>
      <c r="D37" s="2"/>
      <c r="E37" s="2"/>
      <c r="F37" s="2"/>
      <c r="G37" s="7"/>
      <c r="H37" s="7"/>
    </row>
    <row r="38" ht="15.6" spans="1:8">
      <c r="A38" s="6"/>
      <c r="B38" s="5"/>
      <c r="C38" s="2"/>
      <c r="D38" s="2"/>
      <c r="E38" s="2"/>
      <c r="F38" s="2"/>
      <c r="G38" s="7"/>
      <c r="H38" s="7"/>
    </row>
    <row r="39" ht="15.6" spans="1:8">
      <c r="A39" s="6"/>
      <c r="B39" s="5"/>
      <c r="C39" s="2"/>
      <c r="D39" s="2"/>
      <c r="E39" s="2"/>
      <c r="F39" s="2"/>
      <c r="G39" s="7"/>
      <c r="H39" s="7"/>
    </row>
    <row r="40" ht="15.6" spans="1:8">
      <c r="A40" s="6"/>
      <c r="B40" s="5"/>
      <c r="C40" s="2"/>
      <c r="D40" s="2"/>
      <c r="E40" s="2"/>
      <c r="F40" s="2"/>
      <c r="G40" s="7"/>
      <c r="H40" s="7"/>
    </row>
    <row r="41" ht="15.6" spans="1:8">
      <c r="A41" s="6"/>
      <c r="B41" s="5" t="s">
        <v>189</v>
      </c>
      <c r="C41" s="2"/>
      <c r="D41" s="2"/>
      <c r="E41" s="2"/>
      <c r="F41" s="2"/>
      <c r="G41" s="7"/>
      <c r="H41" s="7"/>
    </row>
    <row r="42" ht="15.6" spans="1:8">
      <c r="A42" s="6"/>
      <c r="B42" s="5"/>
      <c r="C42" s="2"/>
      <c r="D42" s="2"/>
      <c r="E42" s="2"/>
      <c r="F42" s="2"/>
      <c r="G42" s="7"/>
      <c r="H42" s="7"/>
    </row>
    <row r="43" ht="15.6" spans="1:8">
      <c r="A43" s="6"/>
      <c r="B43" s="5"/>
      <c r="C43" s="2"/>
      <c r="D43" s="2"/>
      <c r="E43" s="2"/>
      <c r="F43" s="2"/>
      <c r="G43" s="7"/>
      <c r="H43" s="7"/>
    </row>
    <row r="44" ht="15.6" spans="1:8">
      <c r="A44" s="6"/>
      <c r="B44" s="5"/>
      <c r="C44" s="2"/>
      <c r="D44" s="2"/>
      <c r="E44" s="2"/>
      <c r="F44" s="2"/>
      <c r="G44" s="7"/>
      <c r="H44" s="7"/>
    </row>
    <row r="45" ht="15.6" spans="1:8">
      <c r="A45" s="6"/>
      <c r="B45" s="5"/>
      <c r="C45" s="2"/>
      <c r="D45" s="2"/>
      <c r="E45" s="2"/>
      <c r="F45" s="2"/>
      <c r="G45" s="7"/>
      <c r="H45" s="7"/>
    </row>
    <row r="46" ht="15.6" spans="1:8">
      <c r="A46" s="6" t="s">
        <v>190</v>
      </c>
      <c r="B46" s="5" t="s">
        <v>191</v>
      </c>
      <c r="C46" s="2"/>
      <c r="D46" s="2"/>
      <c r="E46" s="2"/>
      <c r="F46" s="2"/>
      <c r="G46" s="7"/>
      <c r="H46" s="7"/>
    </row>
    <row r="47" ht="15.6" spans="1:8">
      <c r="A47" s="6"/>
      <c r="B47" s="5"/>
      <c r="C47" s="2"/>
      <c r="D47" s="2"/>
      <c r="E47" s="2"/>
      <c r="F47" s="2"/>
      <c r="G47" s="7"/>
      <c r="H47" s="7"/>
    </row>
    <row r="48" ht="31.2" spans="1:8">
      <c r="A48" s="6"/>
      <c r="B48" s="5" t="s">
        <v>192</v>
      </c>
      <c r="C48" s="2"/>
      <c r="D48" s="2"/>
      <c r="E48" s="2"/>
      <c r="F48" s="2"/>
      <c r="G48" s="7"/>
      <c r="H48" s="7"/>
    </row>
    <row r="49" ht="31.2" spans="1:8">
      <c r="A49" s="6"/>
      <c r="B49" s="5" t="s">
        <v>193</v>
      </c>
      <c r="C49" s="2"/>
      <c r="D49" s="2"/>
      <c r="E49" s="2"/>
      <c r="F49" s="2"/>
      <c r="G49" s="7"/>
      <c r="H49" s="7"/>
    </row>
    <row r="50" ht="31.2" spans="1:8">
      <c r="A50" s="6"/>
      <c r="B50" s="5" t="s">
        <v>194</v>
      </c>
      <c r="C50" s="2"/>
      <c r="D50" s="2"/>
      <c r="E50" s="2"/>
      <c r="F50" s="2"/>
      <c r="G50" s="7"/>
      <c r="H50" s="7"/>
    </row>
    <row r="51" ht="15.6" spans="1:8">
      <c r="A51" s="6" t="s">
        <v>195</v>
      </c>
      <c r="B51" s="5" t="s">
        <v>195</v>
      </c>
      <c r="C51" s="2"/>
      <c r="D51" s="2"/>
      <c r="E51" s="2"/>
      <c r="F51" s="2"/>
      <c r="G51" s="7"/>
      <c r="H51" s="7"/>
    </row>
    <row r="52" ht="15.6" spans="1:8">
      <c r="A52" s="6"/>
      <c r="B52" s="5"/>
      <c r="C52" s="2"/>
      <c r="D52" s="2"/>
      <c r="E52" s="2"/>
      <c r="F52" s="2"/>
      <c r="G52" s="7"/>
      <c r="H52" s="7"/>
    </row>
  </sheetData>
  <mergeCells count="114">
    <mergeCell ref="A1:H1"/>
    <mergeCell ref="A2:H2"/>
    <mergeCell ref="A3:B3"/>
    <mergeCell ref="C3:H3"/>
    <mergeCell ref="A4:B4"/>
    <mergeCell ref="C4:D4"/>
    <mergeCell ref="E4:F4"/>
    <mergeCell ref="G4:H4"/>
    <mergeCell ref="G5:H5"/>
    <mergeCell ref="G6:H6"/>
    <mergeCell ref="C7:D7"/>
    <mergeCell ref="E7:H7"/>
    <mergeCell ref="C8:D8"/>
    <mergeCell ref="E8:H8"/>
    <mergeCell ref="C9:D9"/>
    <mergeCell ref="E9:H9"/>
    <mergeCell ref="B10:H10"/>
    <mergeCell ref="B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4:F24"/>
    <mergeCell ref="G24:H24"/>
    <mergeCell ref="C25:F25"/>
    <mergeCell ref="G25:H25"/>
    <mergeCell ref="C26:F26"/>
    <mergeCell ref="G26:H26"/>
    <mergeCell ref="C27:F27"/>
    <mergeCell ref="G27:H27"/>
    <mergeCell ref="C28:F28"/>
    <mergeCell ref="G28:H28"/>
    <mergeCell ref="C29:F29"/>
    <mergeCell ref="G29:H29"/>
    <mergeCell ref="C30:F30"/>
    <mergeCell ref="G30:H30"/>
    <mergeCell ref="C31:F31"/>
    <mergeCell ref="G31:H31"/>
    <mergeCell ref="C32:F32"/>
    <mergeCell ref="G32:H32"/>
    <mergeCell ref="C33:F33"/>
    <mergeCell ref="G33:H33"/>
    <mergeCell ref="C34:F34"/>
    <mergeCell ref="G34:H34"/>
    <mergeCell ref="C35:F35"/>
    <mergeCell ref="G35:H35"/>
    <mergeCell ref="C36:F36"/>
    <mergeCell ref="G36:H36"/>
    <mergeCell ref="C37:F37"/>
    <mergeCell ref="G37:H37"/>
    <mergeCell ref="C38:F38"/>
    <mergeCell ref="G38:H38"/>
    <mergeCell ref="C39:F39"/>
    <mergeCell ref="G39:H39"/>
    <mergeCell ref="C40:F40"/>
    <mergeCell ref="G40:H40"/>
    <mergeCell ref="C41:F41"/>
    <mergeCell ref="G41:H41"/>
    <mergeCell ref="C42:F42"/>
    <mergeCell ref="G42:H42"/>
    <mergeCell ref="C43:F43"/>
    <mergeCell ref="G43:H43"/>
    <mergeCell ref="C44:F44"/>
    <mergeCell ref="G44:H44"/>
    <mergeCell ref="C45:F45"/>
    <mergeCell ref="G45:H45"/>
    <mergeCell ref="C46:F46"/>
    <mergeCell ref="G46:H46"/>
    <mergeCell ref="C47:F47"/>
    <mergeCell ref="G47:H47"/>
    <mergeCell ref="C48:F48"/>
    <mergeCell ref="G48:H48"/>
    <mergeCell ref="C49:F49"/>
    <mergeCell ref="G49:H49"/>
    <mergeCell ref="C50:F50"/>
    <mergeCell ref="G50:H50"/>
    <mergeCell ref="C51:F51"/>
    <mergeCell ref="G51:H51"/>
    <mergeCell ref="C52:F52"/>
    <mergeCell ref="G52:H52"/>
    <mergeCell ref="A10:A11"/>
    <mergeCell ref="A13:A45"/>
    <mergeCell ref="A46:A50"/>
    <mergeCell ref="A51:A52"/>
    <mergeCell ref="B13:B24"/>
    <mergeCell ref="B25:B34"/>
    <mergeCell ref="B35:B40"/>
    <mergeCell ref="B41:B45"/>
    <mergeCell ref="B46:B47"/>
    <mergeCell ref="B51:B52"/>
    <mergeCell ref="A5:B6"/>
    <mergeCell ref="C5:D6"/>
    <mergeCell ref="E5:F6"/>
    <mergeCell ref="A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收支预算总表</vt:lpstr>
      <vt:lpstr>部门收入总表</vt:lpstr>
      <vt:lpstr>部门支出总表</vt:lpstr>
      <vt:lpstr>财政拨款收支预算总表</vt:lpstr>
      <vt:lpstr>一般公共预算支出表</vt:lpstr>
      <vt:lpstr>一般公共预算基本支出表</vt:lpstr>
      <vt:lpstr>三公表</vt:lpstr>
      <vt:lpstr>政府性基金</vt:lpstr>
      <vt:lpstr>一级项目绩效目标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WPS_1566783606</cp:lastModifiedBy>
  <dcterms:created xsi:type="dcterms:W3CDTF">2023-01-16T09:24:00Z</dcterms:created>
  <dcterms:modified xsi:type="dcterms:W3CDTF">2023-01-17T03:29:13Z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A5C2949C873141E7A23351CC2A4CCA48</vt:lpwstr>
  </property>
  <property fmtid="{D5CDD505-2E9C-101B-9397-08002B2CF9AE}" pid="3" name="KSOProductBuildVer">
    <vt:lpwstr>2052-11.1.0.13703</vt:lpwstr>
  </property>
</Properties>
</file>